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agov.sharepoint.com/sites/VHAPainOpioidCOREStaff/Shared Documents/Research Prioritization/Evidence Landscape/"/>
    </mc:Choice>
  </mc:AlternateContent>
  <xr:revisionPtr revIDLastSave="9" documentId="8_{AACE6AFD-C368-4F8B-A29C-313CF4551CFD}" xr6:coauthVersionLast="47" xr6:coauthVersionMax="47" xr10:uidLastSave="{7B0321AF-94FB-49D0-B1D7-D670B6D1EE86}"/>
  <bookViews>
    <workbookView xWindow="-108" yWindow="-108" windowWidth="23256" windowHeight="12576" tabRatio="773" xr2:uid="{42B3F324-0739-42E3-BB78-E2B7DC72EBD9}"/>
  </bookViews>
  <sheets>
    <sheet name="READ ME" sheetId="19" r:id="rId1"/>
    <sheet name="SUMMARY TABLE" sheetId="17" r:id="rId2"/>
    <sheet name="1-Migraine" sheetId="1" r:id="rId3"/>
    <sheet name="2-Tension head." sheetId="2" r:id="rId4"/>
    <sheet name="3-Post-TBI head." sheetId="3" r:id="rId5"/>
    <sheet name="4-TMJ" sheetId="4" r:id="rId6"/>
    <sheet name="5-Facial px syndr." sheetId="5" r:id="rId7"/>
    <sheet name="6-Abdomen. px" sheetId="6" r:id="rId8"/>
    <sheet name="7-Pelvic px" sheetId="7" r:id="rId9"/>
    <sheet name="8-LBP" sheetId="8" r:id="rId10"/>
    <sheet name="9-Neck px" sheetId="9" r:id="rId11"/>
    <sheet name="10-Osteoarthritis" sheetId="10" r:id="rId12"/>
    <sheet name="11-Chronic Pain" sheetId="18" r:id="rId13"/>
    <sheet name="12-Fibromyalgia" sheetId="12" r:id="rId14"/>
    <sheet name="13-Myofascial px" sheetId="13" r:id="rId15"/>
    <sheet name="14-Perioperative" sheetId="15" r:id="rId16"/>
    <sheet name="15-Polyneuropathy" sheetId="14" r:id="rId17"/>
    <sheet name="16-OUD" sheetId="16" r:id="rId18"/>
  </sheets>
  <definedNames>
    <definedName name="_xlnm.Print_Area" localSheetId="2">'1-Migraine'!$A$1:$V$91</definedName>
    <definedName name="_xlnm.Print_Titles" localSheetId="2">'1-Migraine'!$2:$3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7" l="1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C17" i="17" l="1"/>
  <c r="E17" i="17"/>
  <c r="F17" i="17"/>
  <c r="C16" i="17"/>
  <c r="E16" i="17"/>
  <c r="F16" i="17"/>
  <c r="K16" i="17"/>
  <c r="L16" i="17"/>
  <c r="M16" i="17"/>
  <c r="N16" i="17"/>
  <c r="P16" i="17"/>
  <c r="Q16" i="17"/>
  <c r="R16" i="17"/>
  <c r="U16" i="17"/>
  <c r="V16" i="17"/>
  <c r="C14" i="17"/>
  <c r="E14" i="17"/>
  <c r="F14" i="17"/>
  <c r="I14" i="17"/>
  <c r="N14" i="17"/>
  <c r="P14" i="17"/>
  <c r="Q14" i="17"/>
  <c r="R14" i="17"/>
  <c r="S14" i="17"/>
  <c r="U14" i="17"/>
  <c r="V14" i="17"/>
  <c r="C3" i="18"/>
  <c r="E13" i="17" l="1"/>
  <c r="F13" i="17"/>
  <c r="G13" i="17"/>
  <c r="I13" i="17"/>
  <c r="J13" i="17"/>
  <c r="N13" i="17"/>
  <c r="Q13" i="17"/>
  <c r="R13" i="17"/>
  <c r="S13" i="17"/>
  <c r="T13" i="17"/>
  <c r="U13" i="17"/>
  <c r="V13" i="17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U3" i="15"/>
  <c r="V17" i="17" s="1"/>
  <c r="T3" i="15"/>
  <c r="U17" i="17" s="1"/>
  <c r="S3" i="15"/>
  <c r="T17" i="17" s="1"/>
  <c r="R3" i="15"/>
  <c r="S17" i="17" s="1"/>
  <c r="Q3" i="15"/>
  <c r="R17" i="17" s="1"/>
  <c r="P3" i="15"/>
  <c r="Q17" i="17" s="1"/>
  <c r="O3" i="15"/>
  <c r="P17" i="17" s="1"/>
  <c r="N3" i="15"/>
  <c r="O17" i="17" s="1"/>
  <c r="M3" i="15"/>
  <c r="N17" i="17" s="1"/>
  <c r="L3" i="15"/>
  <c r="M17" i="17" s="1"/>
  <c r="K3" i="15"/>
  <c r="L17" i="17" s="1"/>
  <c r="J3" i="15"/>
  <c r="K17" i="17" s="1"/>
  <c r="I3" i="15"/>
  <c r="J17" i="17" s="1"/>
  <c r="H3" i="15"/>
  <c r="I17" i="17" s="1"/>
  <c r="G3" i="15"/>
  <c r="H17" i="17" s="1"/>
  <c r="F3" i="15"/>
  <c r="G17" i="17" s="1"/>
  <c r="E3" i="15"/>
  <c r="D3" i="15"/>
  <c r="C3" i="15"/>
  <c r="U3" i="12"/>
  <c r="T3" i="12"/>
  <c r="S3" i="12"/>
  <c r="T14" i="17" s="1"/>
  <c r="R3" i="12"/>
  <c r="Q3" i="12"/>
  <c r="P3" i="12"/>
  <c r="O3" i="12"/>
  <c r="N3" i="12"/>
  <c r="O14" i="17" s="1"/>
  <c r="M3" i="12"/>
  <c r="L3" i="12"/>
  <c r="M14" i="17" s="1"/>
  <c r="K3" i="12"/>
  <c r="L14" i="17" s="1"/>
  <c r="J3" i="12"/>
  <c r="K14" i="17" s="1"/>
  <c r="I3" i="12"/>
  <c r="J14" i="17" s="1"/>
  <c r="H3" i="12"/>
  <c r="G3" i="12"/>
  <c r="H14" i="17" s="1"/>
  <c r="F3" i="12"/>
  <c r="G14" i="17" s="1"/>
  <c r="E3" i="12"/>
  <c r="D3" i="12"/>
  <c r="C3" i="12"/>
  <c r="U3" i="18"/>
  <c r="T3" i="18"/>
  <c r="S3" i="18"/>
  <c r="R3" i="18"/>
  <c r="Q3" i="18"/>
  <c r="P3" i="18"/>
  <c r="O3" i="18"/>
  <c r="P13" i="17" s="1"/>
  <c r="N3" i="18"/>
  <c r="O13" i="17" s="1"/>
  <c r="M3" i="18"/>
  <c r="L3" i="18"/>
  <c r="M13" i="17" s="1"/>
  <c r="K3" i="18"/>
  <c r="L13" i="17" s="1"/>
  <c r="J3" i="18"/>
  <c r="K13" i="17" s="1"/>
  <c r="I3" i="18"/>
  <c r="H3" i="18"/>
  <c r="G3" i="18"/>
  <c r="H13" i="17" s="1"/>
  <c r="F3" i="18"/>
  <c r="E3" i="18"/>
  <c r="D3" i="18"/>
  <c r="U3" i="10"/>
  <c r="V12" i="17" s="1"/>
  <c r="T3" i="10"/>
  <c r="S3" i="10"/>
  <c r="T12" i="17" s="1"/>
  <c r="R3" i="10"/>
  <c r="S12" i="17" s="1"/>
  <c r="Q3" i="10"/>
  <c r="P3" i="10"/>
  <c r="O3" i="10"/>
  <c r="N3" i="10"/>
  <c r="O12" i="17" s="1"/>
  <c r="M3" i="10"/>
  <c r="N12" i="17" s="1"/>
  <c r="L3" i="10"/>
  <c r="K3" i="10"/>
  <c r="L12" i="17" s="1"/>
  <c r="J3" i="10"/>
  <c r="I3" i="10"/>
  <c r="H3" i="10"/>
  <c r="I12" i="17" s="1"/>
  <c r="G3" i="10"/>
  <c r="H12" i="17" s="1"/>
  <c r="F3" i="10"/>
  <c r="G12" i="17" s="1"/>
  <c r="E3" i="10"/>
  <c r="D3" i="10"/>
  <c r="E12" i="17" s="1"/>
  <c r="C3" i="10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D3" i="17" s="1"/>
  <c r="D2" i="17" s="1"/>
  <c r="C13" i="17"/>
  <c r="C12" i="17"/>
  <c r="F12" i="17"/>
  <c r="J12" i="17"/>
  <c r="K12" i="17"/>
  <c r="M12" i="17"/>
  <c r="P12" i="17"/>
  <c r="Q12" i="17"/>
  <c r="R12" i="17"/>
  <c r="U12" i="17"/>
  <c r="B20" i="5"/>
  <c r="B52" i="16"/>
  <c r="B81" i="14"/>
  <c r="B17" i="13"/>
  <c r="B104" i="12"/>
  <c r="B117" i="18"/>
  <c r="B92" i="18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94" i="10"/>
  <c r="B23" i="9"/>
  <c r="B218" i="8"/>
  <c r="B35" i="7"/>
  <c r="B94" i="6"/>
  <c r="B64" i="4"/>
  <c r="B39" i="2"/>
  <c r="C15" i="17"/>
  <c r="E15" i="17"/>
  <c r="F15" i="17"/>
  <c r="H15" i="17"/>
  <c r="I15" i="17"/>
  <c r="J15" i="17"/>
  <c r="K15" i="17"/>
  <c r="L15" i="17"/>
  <c r="M15" i="17"/>
  <c r="N15" i="17"/>
  <c r="O15" i="17"/>
  <c r="P15" i="17"/>
  <c r="R15" i="17"/>
  <c r="S15" i="17"/>
  <c r="T15" i="17"/>
  <c r="U15" i="17"/>
  <c r="V15" i="17"/>
  <c r="V10" i="17" l="1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C6" i="17"/>
  <c r="C8" i="17" l="1"/>
  <c r="B6" i="15" l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" i="15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C5" i="17"/>
  <c r="B7" i="3"/>
  <c r="C11" i="17"/>
  <c r="G7" i="17"/>
  <c r="H7" i="17"/>
  <c r="O7" i="17"/>
  <c r="P7" i="17"/>
  <c r="Q7" i="17"/>
  <c r="C7" i="17"/>
  <c r="V3" i="17"/>
  <c r="V2" i="17" s="1"/>
  <c r="U3" i="17"/>
  <c r="U2" i="17" s="1"/>
  <c r="T3" i="17"/>
  <c r="T2" i="17" s="1"/>
  <c r="S3" i="17"/>
  <c r="S2" i="17" s="1"/>
  <c r="R3" i="17"/>
  <c r="R2" i="17" s="1"/>
  <c r="Q3" i="17"/>
  <c r="Q2" i="17" s="1"/>
  <c r="P3" i="17"/>
  <c r="P2" i="17" s="1"/>
  <c r="O3" i="17"/>
  <c r="O2" i="17" s="1"/>
  <c r="N3" i="17"/>
  <c r="N2" i="17" s="1"/>
  <c r="M3" i="17"/>
  <c r="M2" i="17" s="1"/>
  <c r="L3" i="17"/>
  <c r="L2" i="17" s="1"/>
  <c r="K3" i="17"/>
  <c r="K2" i="17" s="1"/>
  <c r="J3" i="17"/>
  <c r="J2" i="17" s="1"/>
  <c r="I3" i="17"/>
  <c r="I2" i="17" s="1"/>
  <c r="H3" i="17"/>
  <c r="H2" i="17" s="1"/>
  <c r="G3" i="17"/>
  <c r="G2" i="17" s="1"/>
  <c r="F3" i="17"/>
  <c r="F2" i="17" s="1"/>
  <c r="E3" i="17"/>
  <c r="E2" i="17" s="1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B5" i="14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U3" i="14"/>
  <c r="T3" i="14"/>
  <c r="S3" i="14"/>
  <c r="T16" i="17" s="1"/>
  <c r="R3" i="14"/>
  <c r="S16" i="17" s="1"/>
  <c r="Q3" i="14"/>
  <c r="P3" i="14"/>
  <c r="O3" i="14"/>
  <c r="N3" i="14"/>
  <c r="O16" i="17" s="1"/>
  <c r="M3" i="14"/>
  <c r="L3" i="14"/>
  <c r="K3" i="14"/>
  <c r="J3" i="14"/>
  <c r="I3" i="14"/>
  <c r="J16" i="17" s="1"/>
  <c r="H3" i="14"/>
  <c r="I16" i="17" s="1"/>
  <c r="G3" i="14"/>
  <c r="H16" i="17" s="1"/>
  <c r="F3" i="14"/>
  <c r="G16" i="17" s="1"/>
  <c r="E3" i="14"/>
  <c r="D3" i="14"/>
  <c r="C3" i="14"/>
  <c r="B5" i="13"/>
  <c r="B6" i="13" s="1"/>
  <c r="B7" i="13" s="1"/>
  <c r="B8" i="13" s="1"/>
  <c r="B9" i="13" s="1"/>
  <c r="B10" i="13" s="1"/>
  <c r="B11" i="13" s="1"/>
  <c r="B12" i="13" s="1"/>
  <c r="B13" i="13" s="1"/>
  <c r="B14" i="13" s="1"/>
  <c r="U3" i="13"/>
  <c r="T3" i="13"/>
  <c r="S3" i="13"/>
  <c r="R3" i="13"/>
  <c r="Q3" i="13"/>
  <c r="P3" i="13"/>
  <c r="Q15" i="17" s="1"/>
  <c r="O3" i="13"/>
  <c r="N3" i="13"/>
  <c r="M3" i="13"/>
  <c r="L3" i="13"/>
  <c r="K3" i="13"/>
  <c r="J3" i="13"/>
  <c r="I3" i="13"/>
  <c r="H3" i="13"/>
  <c r="G3" i="13"/>
  <c r="F3" i="13"/>
  <c r="G15" i="17" s="1"/>
  <c r="E3" i="13"/>
  <c r="D3" i="13"/>
  <c r="C3" i="13"/>
  <c r="B5" i="12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5" i="18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B5" i="8"/>
  <c r="B5" i="7"/>
  <c r="U3" i="7"/>
  <c r="V9" i="17" s="1"/>
  <c r="T3" i="7"/>
  <c r="U9" i="17" s="1"/>
  <c r="S3" i="7"/>
  <c r="T9" i="17" s="1"/>
  <c r="R3" i="7"/>
  <c r="S9" i="17" s="1"/>
  <c r="Q3" i="7"/>
  <c r="R9" i="17" s="1"/>
  <c r="P3" i="7"/>
  <c r="Q9" i="17" s="1"/>
  <c r="O3" i="7"/>
  <c r="P9" i="17" s="1"/>
  <c r="N3" i="7"/>
  <c r="O9" i="17" s="1"/>
  <c r="M3" i="7"/>
  <c r="N9" i="17" s="1"/>
  <c r="L3" i="7"/>
  <c r="M9" i="17" s="1"/>
  <c r="K3" i="7"/>
  <c r="L9" i="17" s="1"/>
  <c r="J3" i="7"/>
  <c r="K9" i="17" s="1"/>
  <c r="I3" i="7"/>
  <c r="J9" i="17" s="1"/>
  <c r="H3" i="7"/>
  <c r="I9" i="17" s="1"/>
  <c r="G3" i="7"/>
  <c r="H9" i="17" s="1"/>
  <c r="F3" i="7"/>
  <c r="G9" i="17" s="1"/>
  <c r="E3" i="7"/>
  <c r="F9" i="17" s="1"/>
  <c r="D3" i="7"/>
  <c r="E9" i="17" s="1"/>
  <c r="C3" i="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V7" i="17"/>
  <c r="U7" i="17"/>
  <c r="T7" i="17"/>
  <c r="S7" i="17"/>
  <c r="R7" i="17"/>
  <c r="N7" i="17"/>
  <c r="M7" i="17"/>
  <c r="L7" i="17"/>
  <c r="K7" i="17"/>
  <c r="J7" i="17"/>
  <c r="I7" i="17"/>
  <c r="F7" i="17"/>
  <c r="E7" i="17"/>
  <c r="U3" i="4"/>
  <c r="V6" i="17" s="1"/>
  <c r="T3" i="4"/>
  <c r="U6" i="17" s="1"/>
  <c r="S3" i="4"/>
  <c r="T6" i="17" s="1"/>
  <c r="R3" i="4"/>
  <c r="S6" i="17" s="1"/>
  <c r="Q3" i="4"/>
  <c r="R6" i="17" s="1"/>
  <c r="P3" i="4"/>
  <c r="Q6" i="17" s="1"/>
  <c r="O3" i="4"/>
  <c r="P6" i="17" s="1"/>
  <c r="N3" i="4"/>
  <c r="O6" i="17" s="1"/>
  <c r="M3" i="4"/>
  <c r="N6" i="17" s="1"/>
  <c r="L3" i="4"/>
  <c r="M6" i="17" s="1"/>
  <c r="K3" i="4"/>
  <c r="L6" i="17" s="1"/>
  <c r="J3" i="4"/>
  <c r="K6" i="17" s="1"/>
  <c r="I3" i="4"/>
  <c r="J6" i="17" s="1"/>
  <c r="H3" i="4"/>
  <c r="I6" i="17" s="1"/>
  <c r="G3" i="4"/>
  <c r="H6" i="17" s="1"/>
  <c r="F3" i="4"/>
  <c r="G6" i="17" s="1"/>
  <c r="E3" i="4"/>
  <c r="F6" i="17" s="1"/>
  <c r="D3" i="4"/>
  <c r="E6" i="17" s="1"/>
  <c r="C3" i="4"/>
  <c r="B5" i="3"/>
  <c r="B6" i="3" s="1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B5" i="1"/>
  <c r="B108" i="15" l="1"/>
  <c r="C18" i="17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C4" i="17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110" i="1" l="1"/>
  <c r="C3" i="17" s="1"/>
  <c r="C2" i="17" s="1"/>
  <c r="C10" i="17"/>
  <c r="C9" i="17"/>
</calcChain>
</file>

<file path=xl/sharedStrings.xml><?xml version="1.0" encoding="utf-8"?>
<sst xmlns="http://schemas.openxmlformats.org/spreadsheetml/2006/main" count="1527" uniqueCount="840">
  <si>
    <t>Social support</t>
  </si>
  <si>
    <t>Self-management support</t>
  </si>
  <si>
    <t>Cannabis, marijuana, ketamine</t>
  </si>
  <si>
    <t>Physical therapies, exercise therapies</t>
  </si>
  <si>
    <t xml:space="preserve">Article # </t>
  </si>
  <si>
    <t>Education Intervention</t>
  </si>
  <si>
    <t>Behavioral therapies, CBTs, psychotherapies</t>
  </si>
  <si>
    <t>Acupuncture, acupressure, auricular acupuncture</t>
  </si>
  <si>
    <t>Miscellaneous non-invasive, non-drug interventions</t>
  </si>
  <si>
    <t>Interventions to improve treatment adherence</t>
  </si>
  <si>
    <t>Notes</t>
  </si>
  <si>
    <t>Condition</t>
  </si>
  <si>
    <t>Total # of Articles</t>
  </si>
  <si>
    <t>Migraine</t>
  </si>
  <si>
    <t>Temporomandibular joint dysfunction/pain</t>
  </si>
  <si>
    <t>Chronic neck pain</t>
  </si>
  <si>
    <t>Osteoarthritis pain</t>
  </si>
  <si>
    <t>Fibromyalgia</t>
  </si>
  <si>
    <t>Myofascial pain</t>
  </si>
  <si>
    <t>Tension headache</t>
  </si>
  <si>
    <t>Post-TBI headache/post-concussive syndrome</t>
  </si>
  <si>
    <t>Facial pain syndromes (Headache, other)</t>
  </si>
  <si>
    <t>Chronic abdominal pain, irritable bowel syndr.</t>
  </si>
  <si>
    <t>Chronic pelvic pain, chronic genital pain</t>
  </si>
  <si>
    <t xml:space="preserve">Chronic low back pain, back pain </t>
  </si>
  <si>
    <t xml:space="preserve">Chronic Pain </t>
  </si>
  <si>
    <t>Peripheral neuropathic pain/ polyneuropathy</t>
  </si>
  <si>
    <t>OUD/opioid dependence</t>
  </si>
  <si>
    <t>Totals</t>
  </si>
  <si>
    <t>2022 Scoping Review - CONDITION</t>
  </si>
  <si>
    <t>2022 Scoping Review - MIGRAINE</t>
  </si>
  <si>
    <t>2022 Scoping Review - TENSION HEADACHE</t>
  </si>
  <si>
    <t>2022 Scoping Review - POST-TRAUMATIC BRAIN INJURY HEADACHE / POST-CONCUSSIVE SYNDROME</t>
  </si>
  <si>
    <t>Botox; medications</t>
  </si>
  <si>
    <t>Radiofrequency Ablation</t>
  </si>
  <si>
    <t>Medications; Botox</t>
  </si>
  <si>
    <t>Invasive and non-invasive electrical neuromodulation; pulsed radiofrequency, conventional continuous radiofrequency, or pulsed radiofrequency</t>
  </si>
  <si>
    <t>Radiofrequency thermocoagulation (RF)</t>
  </si>
  <si>
    <t>Mentioned in conculsion: Physcial and psychological self-regulation and education</t>
  </si>
  <si>
    <t>Intraoral injections were categorized under invasive treatments</t>
  </si>
  <si>
    <t>Botox</t>
  </si>
  <si>
    <t>Dry needling</t>
  </si>
  <si>
    <t>Medications; Invasive/Injections; Accupuncture; Cryotherapy</t>
  </si>
  <si>
    <t>Medications (topical and systemic); behavioral therapies</t>
  </si>
  <si>
    <t>Interlaminar Epidural Injections of local anesthetic with or without steroids</t>
  </si>
  <si>
    <t>Yoga</t>
  </si>
  <si>
    <t>Acupuncture and electroacupuncture</t>
  </si>
  <si>
    <t xml:space="preserve">Therapeutic exercise </t>
  </si>
  <si>
    <t>CBT</t>
  </si>
  <si>
    <t>Proprioceptive exercises; compared against educational approaches and other exercise therapies</t>
  </si>
  <si>
    <t>Therapeutic exercise</t>
  </si>
  <si>
    <t>Cervical interlaminar epidural injections</t>
  </si>
  <si>
    <t>Botox; Sterile water; BTXA; Corticosteroid</t>
  </si>
  <si>
    <t>Exercise; Interdisciplinary interventions; Manual joint manipulation; pharma; myofeedback; alt therapies</t>
  </si>
  <si>
    <t>Herbal medicines; compared against Western medicine</t>
  </si>
  <si>
    <t>Cerival epidurals</t>
  </si>
  <si>
    <t>Manual therapy; compared against exercise, NSAIDS, acupuncture, massage</t>
  </si>
  <si>
    <t>Total articles</t>
  </si>
  <si>
    <t>2022 Scoping Review - CHRONIC NECK PAIN</t>
  </si>
  <si>
    <t>Chronic Neck Pain</t>
  </si>
  <si>
    <t>2022 Scoping Review - FACIAL PAIN SYNDROMES (HEADACHE, OTHER)</t>
  </si>
  <si>
    <t>8 studies (incl. case reports, case-control trials, randomized controlled trials (RCTs), and systematic reviews)</t>
  </si>
  <si>
    <t>"Systematic review of systematic reviews of the analgesic effects of paracetamol in randomised, placebo-controlled trials."</t>
  </si>
  <si>
    <t>"11 randomized clinical trials were eligible for qualitative synthesis and 9 for meta-analysis"</t>
  </si>
  <si>
    <r>
      <t xml:space="preserve">Includes </t>
    </r>
    <r>
      <rPr>
        <b/>
        <sz val="11"/>
        <color theme="1"/>
        <rFont val="Calibri"/>
        <family val="2"/>
        <scheme val="minor"/>
      </rPr>
      <t>ALL Primary headache diagnoses (incl. migraine)</t>
    </r>
    <r>
      <rPr>
        <sz val="11"/>
        <color theme="1"/>
        <rFont val="Calibri"/>
        <family val="2"/>
        <scheme val="minor"/>
      </rPr>
      <t>. 
Seaprate analyses for various therapies. 1 study each for Guided imagery, Tai Chi, Sauna, Yoga - not counted in tracker.</t>
    </r>
  </si>
  <si>
    <r>
      <rPr>
        <b/>
        <sz val="11"/>
        <color theme="1"/>
        <rFont val="Calibri"/>
        <family val="2"/>
        <scheme val="minor"/>
      </rPr>
      <t xml:space="preserve">Psychological sleep inteventions </t>
    </r>
    <r>
      <rPr>
        <sz val="11"/>
        <color theme="1"/>
        <rFont val="Calibri"/>
        <family val="2"/>
        <scheme val="minor"/>
      </rPr>
      <t>for treatment of any headache type.  4 studies in qualitative synthesis; 3 studies in meta-analysis.</t>
    </r>
  </si>
  <si>
    <r>
      <t xml:space="preserve">Inclusion outcome is </t>
    </r>
    <r>
      <rPr>
        <i/>
        <sz val="11"/>
        <color theme="1"/>
        <rFont val="Calibri"/>
        <family val="2"/>
        <scheme val="minor"/>
      </rPr>
      <t>adverse events</t>
    </r>
    <r>
      <rPr>
        <sz val="11"/>
        <color theme="1"/>
        <rFont val="Calibri"/>
        <family val="2"/>
        <scheme val="minor"/>
      </rPr>
      <t>; "No clear patient profile (related to the risk of AE after CSM) could be extracted. Further research should focus on a more uniform and complete registration of AE using standardized terminology."</t>
    </r>
  </si>
  <si>
    <t>"Tension type headache" analyzed separately (4 studies)</t>
  </si>
  <si>
    <t>Separate narrative summaries on tension type headache; Multi-modal non-invasive care counted in "collaborative care"</t>
  </si>
  <si>
    <t>Acute treatment with drugs via parenteral route</t>
  </si>
  <si>
    <t>Misc/combo treatment = Exercise + behavioral therapy</t>
  </si>
  <si>
    <t xml:space="preserve">Peri-procedural/ post-operative pain </t>
  </si>
  <si>
    <t xml:space="preserve">2022 Scoping Review - Peri-procedural/post-operative pain </t>
  </si>
  <si>
    <r>
      <t xml:space="preserve">Peri-procedural / Post-operative pain  </t>
    </r>
    <r>
      <rPr>
        <sz val="12"/>
        <color rgb="FF000000"/>
        <rFont val="Calibri"/>
        <family val="2"/>
        <scheme val="minor"/>
      </rPr>
      <t>_</t>
    </r>
    <r>
      <rPr>
        <b/>
        <sz val="12"/>
        <color rgb="FF000000"/>
        <rFont val="Calibri"/>
        <family val="2"/>
        <scheme val="minor"/>
      </rPr>
      <t xml:space="preserve">           </t>
    </r>
  </si>
  <si>
    <t>Primary care models for MAT</t>
  </si>
  <si>
    <t>Variety of MAT drugs</t>
  </si>
  <si>
    <t>HIV comorbidity patient population</t>
  </si>
  <si>
    <t>Memantine for MAT</t>
  </si>
  <si>
    <t>Implementation focus. Contingency management.</t>
  </si>
  <si>
    <t>Psych. treatment combined with MAT</t>
  </si>
  <si>
    <t>Extended-release injectable naltrexone</t>
  </si>
  <si>
    <t>Prison and post-release population</t>
  </si>
  <si>
    <t>Naltrexone implants</t>
  </si>
  <si>
    <t>Includes a focus on co-occurring substance use</t>
  </si>
  <si>
    <t>Buprenorphine</t>
  </si>
  <si>
    <t>Tincture of opium</t>
  </si>
  <si>
    <t>Slow-release oral morphine</t>
  </si>
  <si>
    <t>Results on OUD outcomes and treatment adherence</t>
  </si>
  <si>
    <t>Review of reviews; homeless and vulnerably housed population focus</t>
  </si>
  <si>
    <t>N-methyl-d-aspartate receptor antagonists</t>
  </si>
  <si>
    <t>Criminal justice-involved population</t>
  </si>
  <si>
    <t>Review examines sex differences in treatment outcomes</t>
  </si>
  <si>
    <t>Comorbid cocaine dependence patient population</t>
  </si>
  <si>
    <t>Telemedicine interventions</t>
  </si>
  <si>
    <t>OUD / Opioid dependence</t>
  </si>
  <si>
    <t>Probiotics</t>
  </si>
  <si>
    <t>Osteopathic manipulative treatment</t>
  </si>
  <si>
    <t>Acupuncture; hypnotherapy; auriculotherapy; reflexology; osteopathic medicine</t>
  </si>
  <si>
    <t>Medications; probiotics</t>
  </si>
  <si>
    <t>FODMAP Diet; compared with other diet changes, probiotics, lifestyle changes (yoga, hypnotherapy)</t>
  </si>
  <si>
    <t>ACT; compared against pharmacological treatment, psycho-education, alt. therapies groups</t>
  </si>
  <si>
    <t>Medical cannabis</t>
  </si>
  <si>
    <t>Opioid receptor modulators</t>
  </si>
  <si>
    <t>Fecal microbiota transplantation</t>
  </si>
  <si>
    <t>Probiotics, prebiotics</t>
  </si>
  <si>
    <t>Electro-neuromodulation</t>
  </si>
  <si>
    <t xml:space="preserve">Integrated nurse-led models </t>
  </si>
  <si>
    <t>Fiber; medications; peppermint oil</t>
  </si>
  <si>
    <t>Herbal medicines; compared with medications</t>
  </si>
  <si>
    <t>Hypnotherapy</t>
  </si>
  <si>
    <t>Models of care</t>
  </si>
  <si>
    <t>Low-FODMAP diet</t>
  </si>
  <si>
    <t>Prebiotics, probiotics, synbiotics, and antibiotics</t>
  </si>
  <si>
    <t>Low FODMAP diet; gluten-free diet</t>
  </si>
  <si>
    <t>Online psychological intervention</t>
  </si>
  <si>
    <t xml:space="preserve">Telemedicine and mobile health technology (models of care) </t>
  </si>
  <si>
    <t>Telehealth delivered educational approaches for patients with chronic diseases</t>
  </si>
  <si>
    <t>(Web-based) Mindfulness</t>
  </si>
  <si>
    <t>Mind-body interventions</t>
  </si>
  <si>
    <t>Enzyme supplements</t>
  </si>
  <si>
    <t>Probiotics; is a systematic review of systematic reviews</t>
  </si>
  <si>
    <t>Yoga; compared with usual care, pharmacotherapy, and exercise programs</t>
  </si>
  <si>
    <t>Antioxidant therapy</t>
  </si>
  <si>
    <t>Self-help intervenions</t>
  </si>
  <si>
    <t>Fiber supplementation</t>
  </si>
  <si>
    <t>FODMAP diet</t>
  </si>
  <si>
    <t>Reviewing the combined treatment of TCM and Western medicine. List under both?</t>
  </si>
  <si>
    <t>Dietary fiber; FODMAP diet</t>
  </si>
  <si>
    <t>Antioxidants</t>
  </si>
  <si>
    <t>Prebiotics, probiotics, synbiotics</t>
  </si>
  <si>
    <t>Osteopathic manipulative therapy</t>
  </si>
  <si>
    <t>Hypnosis</t>
  </si>
  <si>
    <t>Psychological eHealth interventions</t>
  </si>
  <si>
    <t>Peppermint oil capsules</t>
  </si>
  <si>
    <t>Moxibustion; compared with pharmacological treatment, herbal medicine</t>
  </si>
  <si>
    <t xml:space="preserve">Self-administered or minimal contact therpay </t>
  </si>
  <si>
    <t>Online CBT</t>
  </si>
  <si>
    <t xml:space="preserve">Medications; CBT; Hypnotherapy; Supplements </t>
  </si>
  <si>
    <t xml:space="preserve">Modulators of benzodiazepine receptors </t>
  </si>
  <si>
    <t>Probiotic</t>
  </si>
  <si>
    <t>Reflexology</t>
  </si>
  <si>
    <t>Fiber, peppermint oil, antispasmodics</t>
  </si>
  <si>
    <t>Herbal medicine; compared with medications</t>
  </si>
  <si>
    <t xml:space="preserve">Herbal medicine </t>
  </si>
  <si>
    <r>
      <t>Chronic abdominal pain, Irritable bowel syndrome</t>
    </r>
    <r>
      <rPr>
        <sz val="11"/>
        <color rgb="FF000000"/>
        <rFont val="Calibri"/>
        <family val="2"/>
        <scheme val="minor"/>
      </rPr>
      <t xml:space="preserve">      -</t>
    </r>
  </si>
  <si>
    <t>Botulinum toxin injection</t>
  </si>
  <si>
    <t>Variety: botulinum toxin injection, percutaneous and implantable nerve stimulation</t>
  </si>
  <si>
    <t>Includes harms</t>
  </si>
  <si>
    <t>Cupping</t>
  </si>
  <si>
    <t xml:space="preserve">Vit. D </t>
  </si>
  <si>
    <t>Ginger root</t>
  </si>
  <si>
    <t>Herbal treatments</t>
  </si>
  <si>
    <t>Cervical vagus nerve stimulation</t>
  </si>
  <si>
    <t>Electroacupuncture; Includes harms</t>
  </si>
  <si>
    <t>Greater occipital nerve block (injection)</t>
  </si>
  <si>
    <t>Psychological sleep interventions</t>
  </si>
  <si>
    <t>Spinal manipulation</t>
  </si>
  <si>
    <t>Vitamins and minerals</t>
  </si>
  <si>
    <t>Coenzyme Q10</t>
  </si>
  <si>
    <t>Dietary supplements and herbs</t>
  </si>
  <si>
    <t>Transcutaneous nerve stimulation</t>
  </si>
  <si>
    <t>Melatonin</t>
  </si>
  <si>
    <t>Magnesium</t>
  </si>
  <si>
    <t>Omega-3 fatty acids</t>
  </si>
  <si>
    <t>Occipital nerve stimulation</t>
  </si>
  <si>
    <t>Emergency room setting</t>
  </si>
  <si>
    <t>Overview of Cochrane reviews</t>
  </si>
  <si>
    <t>Implantable nerve stimulation</t>
  </si>
  <si>
    <t>Traditional Chinese herbal medicine</t>
  </si>
  <si>
    <t>AHRQ review</t>
  </si>
  <si>
    <t>Variety: massage, physiotherapy, spinal manipulation</t>
  </si>
  <si>
    <t>Menstrually related migraine headache</t>
  </si>
  <si>
    <r>
      <rPr>
        <b/>
        <sz val="12"/>
        <color rgb="FF000000"/>
        <rFont val="Calibri"/>
        <family val="2"/>
        <scheme val="minor"/>
      </rPr>
      <t xml:space="preserve">Migraine </t>
    </r>
    <r>
      <rPr>
        <sz val="12"/>
        <color rgb="FF000000"/>
        <rFont val="Calibri"/>
        <family val="2"/>
        <scheme val="minor"/>
      </rPr>
      <t xml:space="preserve">     -</t>
    </r>
  </si>
  <si>
    <t>Acupuncture combined with TCM</t>
  </si>
  <si>
    <t>Chronic pelvic pain with sexual dysfunction; TCM combined with Western Medicine</t>
  </si>
  <si>
    <t>Biofeedback; 11 studies compared this to laxatives</t>
  </si>
  <si>
    <t>Extracorpeal shockwave therapy</t>
  </si>
  <si>
    <t>TCM</t>
  </si>
  <si>
    <t xml:space="preserve">Extracorporeal shock wave therapy </t>
  </si>
  <si>
    <t>Sacral neuromodulation</t>
  </si>
  <si>
    <t>Physiotherapy</t>
  </si>
  <si>
    <t xml:space="preserve">Several injection formulations compared </t>
  </si>
  <si>
    <t>Acupuncture; compared with standard medication</t>
  </si>
  <si>
    <t>Embolization or sclerotherapy of pelvic veins</t>
  </si>
  <si>
    <t>Percutaneous Tibial Nerve Stimulation (PTNS)</t>
  </si>
  <si>
    <t xml:space="preserve">Hydro- and balneotherapy </t>
  </si>
  <si>
    <t>PTNS</t>
  </si>
  <si>
    <t>Medications; PTNS</t>
  </si>
  <si>
    <t>2022 Scoping Review - CHRONIC GENITAL / PELVIC PAIN</t>
  </si>
  <si>
    <r>
      <rPr>
        <b/>
        <sz val="12"/>
        <color rgb="FF000000"/>
        <rFont val="Calibri"/>
        <family val="2"/>
        <scheme val="minor"/>
      </rPr>
      <t>Chronic Genital / Pelvic Pain</t>
    </r>
    <r>
      <rPr>
        <sz val="12"/>
        <color rgb="FF000000"/>
        <rFont val="Calibri"/>
        <family val="2"/>
        <scheme val="minor"/>
      </rPr>
      <t xml:space="preserve">      -</t>
    </r>
  </si>
  <si>
    <t>C1</t>
  </si>
  <si>
    <t>C2</t>
  </si>
  <si>
    <t>C3</t>
  </si>
  <si>
    <t>C4</t>
  </si>
  <si>
    <t>11 studies eligible; splinting, photobiomodulation, needling, exercise, manual therapy, patient education</t>
  </si>
  <si>
    <t>10 RCTs (n = 336); hypertonic dextrose injection</t>
  </si>
  <si>
    <t>29 studies; hyaluronic acid injections</t>
  </si>
  <si>
    <t>13 studies; single- vs double-puncture arthrocentesis</t>
  </si>
  <si>
    <t>low level laser therapy</t>
  </si>
  <si>
    <t>6 studies (n = 498); exercise therapy vs occlusal splint</t>
  </si>
  <si>
    <t>30 papers; arthrocentesis vs "any control treatment"</t>
  </si>
  <si>
    <t>9 studies (n = 443); hyaluronic acid, corticosteroids, and blood products</t>
  </si>
  <si>
    <t>16 RCTs; low level laser (comparing different energy densities)</t>
  </si>
  <si>
    <t>Patients with TMD and headache; physical therapy</t>
  </si>
  <si>
    <t>9 RCTs; injections of NSAIDS and opioids</t>
  </si>
  <si>
    <t>4 studies (n = 144); ultrasound guided vs conventional arthrocentesis</t>
  </si>
  <si>
    <t>11 studies; occlusal splints</t>
  </si>
  <si>
    <t>9 studies; single- vs double-puncture arthrocentesis</t>
  </si>
  <si>
    <t>5 studies; cervico‐craniomandibular MT vs cervical MT</t>
  </si>
  <si>
    <t>11 studies (n = 424); NSAIDS</t>
  </si>
  <si>
    <t>52 trials; oral splints</t>
  </si>
  <si>
    <t>5 RCTs; platelet rich plasma injections</t>
  </si>
  <si>
    <t>6 studies; splint therapy after arthrocentesis</t>
  </si>
  <si>
    <t>21 articles; hyaluronic acid injections</t>
  </si>
  <si>
    <t>5 studies; single- vs double puncture arthrocentesis</t>
  </si>
  <si>
    <t>31 RCTs; low level laser therapy</t>
  </si>
  <si>
    <t>EXCLUDE: comment/review of #79 (27)</t>
  </si>
  <si>
    <t>8 studies; low level laser therapy</t>
  </si>
  <si>
    <t>3 studies; glucosamine vs placebo or ibuprofen</t>
  </si>
  <si>
    <t>15 studies TMD-joint (n =790), 9 studies TMD-muscle (n=375); NSAIDS, injections, cyclobenzapine</t>
  </si>
  <si>
    <t>5 studies (n = 308); lavage vs "non-surgical" [not specified in abstract]</t>
  </si>
  <si>
    <t>6 articles (n = 419); exercise therapy</t>
  </si>
  <si>
    <t>15 RCTs (n = 554); self management</t>
  </si>
  <si>
    <t>7 articles; physiotherapy</t>
  </si>
  <si>
    <t>8 articles; counselling, occlusal splints, exercises, biofeedback and acupuncture</t>
  </si>
  <si>
    <t>8 trials; manual therapy</t>
  </si>
  <si>
    <t>31 articles; self care, cognitive-behavioral therapy, intraoral myofacial therapy, occlusal devices, biofeedback</t>
  </si>
  <si>
    <t>5 trials (n=117); botulinum therapy vs placebo or fascial manipulation</t>
  </si>
  <si>
    <t>3 studies (n = 159); hypnosis/relaxation therapy</t>
  </si>
  <si>
    <t>psychsocial interventions vs occlusal splint therapy</t>
  </si>
  <si>
    <t>20 studies (n = 1305); "comparing any form of conservative or surgical interventions" [no columns marked]</t>
  </si>
  <si>
    <t>7 articles; "treatments tailored to TMD patients' psychosocial characteristic"</t>
  </si>
  <si>
    <t>113 studies; " non‐surgical and surgical interventions" [no columns marked]</t>
  </si>
  <si>
    <t>7 studies; counseling and self-management</t>
  </si>
  <si>
    <t>2 studies (n = 175); self-care and NSAIDs, occlusal splint</t>
  </si>
  <si>
    <t>45 articles; exercise, splints</t>
  </si>
  <si>
    <t>3 RCTs (n = 222); lavage vs "non-surgical treatments"</t>
  </si>
  <si>
    <t>14 studies; low level laser therapy</t>
  </si>
  <si>
    <t>1 study (n = 20); topical NSAID vs placebo</t>
  </si>
  <si>
    <t>6 studues; low level laser therapy</t>
  </si>
  <si>
    <t>7 RCTs (n = 141); acupuncture vs sham acupuncture</t>
  </si>
  <si>
    <t>5 studies; CBT</t>
  </si>
  <si>
    <t>4 trials (n = 349); inferior or double temporomandibular joint spaces drug injection vs superior temporomandibular joint space injection</t>
  </si>
  <si>
    <t>12 papers; hyaluronic acid</t>
  </si>
  <si>
    <t>44 RCTs (n = 2218);  intraoral orthopedic appliances</t>
  </si>
  <si>
    <t>8 RCTs; acupuncture</t>
  </si>
  <si>
    <t>Acupuncture - 3 studies (n = 65) vs placebo; 3 studies (n = 160) vs occlusal splint; 4 studies (n = 397) vs PT; 2 studies (n = 85) vs indomethacin + Vit B1; 3 studies (n = 138) vs wait list control</t>
  </si>
  <si>
    <t>4 RCTs; acupuncture vs placebo</t>
  </si>
  <si>
    <t>2 trials (n = 81); lavage and arthrocentesis</t>
  </si>
  <si>
    <t>9 studies; "simple therapy" vs "multimodal" [ no columns were marked]</t>
  </si>
  <si>
    <t>3 controlled studies; naproxen, celecoxib, serotonine uptake inhibitors, psychological therapy</t>
  </si>
  <si>
    <r>
      <t xml:space="preserve">Temporomandibular joint dysfunction/pain       </t>
    </r>
    <r>
      <rPr>
        <sz val="12"/>
        <color rgb="FF000000"/>
        <rFont val="Calibri"/>
        <family val="2"/>
        <scheme val="minor"/>
      </rPr>
      <t>-</t>
    </r>
  </si>
  <si>
    <t xml:space="preserve">2022 Scoping Review - TEMPOROMANDIBULAR JOINT DYSFUNCTION / PAIN </t>
  </si>
  <si>
    <t>Telehealth interventions</t>
  </si>
  <si>
    <t>Population: Hispanic cultural setting</t>
  </si>
  <si>
    <t>Manual therapy = Kinesio taping; Physical therapy</t>
  </si>
  <si>
    <t>Workplace interventions</t>
  </si>
  <si>
    <t>Extracorporeal shockwave therapy</t>
  </si>
  <si>
    <t>Virtual reality</t>
  </si>
  <si>
    <t>Oxygen-ozone therapy (injection)</t>
  </si>
  <si>
    <t>Sling exercise</t>
  </si>
  <si>
    <t xml:space="preserve">Intradiscal biologic treatments </t>
  </si>
  <si>
    <t>Telehealth</t>
  </si>
  <si>
    <t>Pharmacopuncture</t>
  </si>
  <si>
    <t>Injections</t>
  </si>
  <si>
    <t>Scraping therapy</t>
  </si>
  <si>
    <t>Mechanical traction</t>
  </si>
  <si>
    <t>Group-based exercise</t>
  </si>
  <si>
    <t>Vareity of modalities</t>
  </si>
  <si>
    <t>Acupoint injection therapy</t>
  </si>
  <si>
    <t>Spinal cord stimulation</t>
  </si>
  <si>
    <t>Variety of modalities</t>
  </si>
  <si>
    <t>Therapeutic ultrasound</t>
  </si>
  <si>
    <t>Whole body vibration therapy</t>
  </si>
  <si>
    <t>Exercise and manual therapy comparative effectiveness</t>
  </si>
  <si>
    <t>Kinesio taping</t>
  </si>
  <si>
    <t>Exercise, traction, epidural injection</t>
  </si>
  <si>
    <t>Harms and benefits</t>
  </si>
  <si>
    <t>Patient population: Older adults (60+)</t>
  </si>
  <si>
    <t>Injection of biologic agents</t>
  </si>
  <si>
    <t>Ozone therapy (injection)</t>
  </si>
  <si>
    <t>Epidural injection</t>
  </si>
  <si>
    <t>Group-based; physiotherapist-led</t>
  </si>
  <si>
    <t>Variety of modalities; Patient population: Nurses</t>
  </si>
  <si>
    <t>Harms and benefits; Patient population: Older persons</t>
  </si>
  <si>
    <t>Psychological interventions delivered by non-psychologists</t>
  </si>
  <si>
    <t>MBSR</t>
  </si>
  <si>
    <t>Harms and benefits of spinal manipulative therapy</t>
  </si>
  <si>
    <t>Variety of modalities and a care model</t>
  </si>
  <si>
    <t>Epidural steroid injection</t>
  </si>
  <si>
    <t xml:space="preserve">Pulsed electromagnetic field therapy </t>
  </si>
  <si>
    <t>Tai chi</t>
  </si>
  <si>
    <t>Back school (exercise+education)</t>
  </si>
  <si>
    <t>Epidural injections</t>
  </si>
  <si>
    <t>Sensory discrimination training</t>
  </si>
  <si>
    <t>Spinal cord stimulation (implants)</t>
  </si>
  <si>
    <t>Pilates (Cochrane review)</t>
  </si>
  <si>
    <t>Herbal medicine (Cochrane review)</t>
  </si>
  <si>
    <t xml:space="preserve">Occupational therapy </t>
  </si>
  <si>
    <t>AHRQ; harms &amp; benefits of a variety of injection approaches</t>
  </si>
  <si>
    <t>Radiofrequency ablation</t>
  </si>
  <si>
    <t>Individual vs. group PT</t>
  </si>
  <si>
    <t>Pilates</t>
  </si>
  <si>
    <t>Shoe insoles</t>
  </si>
  <si>
    <t>Health coaching</t>
  </si>
  <si>
    <t>Hungarian thermal mineral waters</t>
  </si>
  <si>
    <t>Pregnancy-related LBP after delivery</t>
  </si>
  <si>
    <t>Pregnancy-related LBP</t>
  </si>
  <si>
    <t>Harms &amp; benefits of calcitonin</t>
  </si>
  <si>
    <t>Cochrane review</t>
  </si>
  <si>
    <t>Shockwave therapies; Harms &amp; benefits</t>
  </si>
  <si>
    <t>Occupational therapy</t>
  </si>
  <si>
    <t>Ergonomic interventions in workplace</t>
  </si>
  <si>
    <t>Two modalities</t>
  </si>
  <si>
    <t>Education, exercise therapies, and yoga</t>
  </si>
  <si>
    <t>Workplace rehabilitation interventions</t>
  </si>
  <si>
    <r>
      <rPr>
        <b/>
        <sz val="12"/>
        <color rgb="FF000000"/>
        <rFont val="Calibri"/>
        <family val="2"/>
        <scheme val="minor"/>
      </rPr>
      <t>Chronic low back pain, back pain</t>
    </r>
    <r>
      <rPr>
        <sz val="12"/>
        <color rgb="FF000000"/>
        <rFont val="Calibri"/>
        <family val="2"/>
        <scheme val="minor"/>
      </rPr>
      <t xml:space="preserve">         - </t>
    </r>
  </si>
  <si>
    <t>2022 Scoping Review - CHRONIC LOW BACK PAIN, BACK PAIN</t>
  </si>
  <si>
    <t>Invasive: Pulse radiofrequency and injections</t>
  </si>
  <si>
    <t>Extracorporeal shock wave therapy</t>
  </si>
  <si>
    <t xml:space="preserve">Local anthesthic vs Botox injections </t>
  </si>
  <si>
    <t>Variety of modalities used by acupuncturists combined and compared; Harms &amp; benefits included</t>
  </si>
  <si>
    <t>Botox injection</t>
  </si>
  <si>
    <t>Miniscalpel-needle; compared with treatments such as: acupuncture, stretching, injections, medications, massage, cupping</t>
  </si>
  <si>
    <t>Dry-needling</t>
  </si>
  <si>
    <t xml:space="preserve">Myofascial pain   </t>
  </si>
  <si>
    <t>2022 Scoping Review - MYOFASCIAL PAIN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</si>
  <si>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</si>
  <si>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</si>
  <si>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</si>
  <si>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</si>
  <si>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</si>
  <si>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</si>
  <si>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</si>
  <si>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</si>
  <si>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</si>
  <si>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</si>
  <si>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</si>
  <si>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</si>
  <si>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</si>
  <si>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</si>
  <si>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</si>
  <si>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</si>
  <si>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C# = Cochrane reviews</t>
  </si>
  <si>
    <t>No Cochrane reviews</t>
  </si>
  <si>
    <t>Compared with oral prophylactic medications</t>
  </si>
  <si>
    <t>Compared to prophylatic treatment with drugs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</si>
  <si>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</si>
  <si>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</si>
  <si>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</si>
  <si>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</si>
  <si>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</si>
  <si>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</si>
  <si>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</si>
  <si>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</si>
  <si>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</si>
  <si>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</si>
  <si>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Feverfew (herbal remedy)</t>
  </si>
  <si>
    <t>Normobaric and hyperbaric oxygen therapy</t>
  </si>
  <si>
    <t>2022 Scoping Review - OSTEOARTHRITIS</t>
  </si>
  <si>
    <r>
      <rPr>
        <b/>
        <sz val="12"/>
        <color rgb="FF000000"/>
        <rFont val="Calibri"/>
        <family val="2"/>
        <scheme val="minor"/>
      </rPr>
      <t xml:space="preserve">Osteoarthritis   </t>
    </r>
    <r>
      <rPr>
        <sz val="12"/>
        <color rgb="FF000000"/>
        <rFont val="Calibri"/>
        <family val="2"/>
        <scheme val="minor"/>
      </rPr>
      <t xml:space="preserve">   -</t>
    </r>
  </si>
  <si>
    <t>Chronic Pain</t>
  </si>
  <si>
    <t>C31</t>
  </si>
  <si>
    <t>C32</t>
  </si>
  <si>
    <t>2022 Scoping Review - FIBROMYALGIA</t>
  </si>
  <si>
    <r>
      <t xml:space="preserve">Fibromyalgia      </t>
    </r>
    <r>
      <rPr>
        <sz val="12"/>
        <color rgb="FF000000"/>
        <rFont val="Calibri"/>
        <family val="2"/>
        <scheme val="minor"/>
      </rPr>
      <t>-</t>
    </r>
  </si>
  <si>
    <t>C33</t>
  </si>
  <si>
    <t>C34</t>
  </si>
  <si>
    <t>C35</t>
  </si>
  <si>
    <t>C36</t>
  </si>
  <si>
    <t>C37</t>
  </si>
  <si>
    <t>2022 Scoping Review - PERIPHERAL NEUROPATHIC PAIN</t>
  </si>
  <si>
    <r>
      <t xml:space="preserve">Peripheral neuropathic pain         </t>
    </r>
    <r>
      <rPr>
        <sz val="12"/>
        <color rgb="FF000000"/>
        <rFont val="Calibri"/>
        <family val="2"/>
        <scheme val="minor"/>
      </rPr>
      <t>-</t>
    </r>
  </si>
  <si>
    <t>2022 Scoping Review - OUD / OPIOID DEPENDENCE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</si>
  <si>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</si>
  <si>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</si>
  <si>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</si>
  <si>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</si>
  <si>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</si>
  <si>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</si>
  <si>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</si>
  <si>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</si>
  <si>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</si>
  <si>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</si>
  <si>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</si>
  <si>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</si>
  <si>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Homeopathy</t>
  </si>
  <si>
    <t xml:space="preserve">Peri-procedural/post-operative pain </t>
  </si>
  <si>
    <t>Antioxidant supplements</t>
  </si>
  <si>
    <t>Acupuncture; compared with pharmacological treatments, TCM</t>
  </si>
  <si>
    <t>Pancreatic enzyme supplements</t>
  </si>
  <si>
    <t>Antispasmodics, antidepressants; Bulking agents</t>
  </si>
  <si>
    <t>15 reviews; acupuncture for knee OA</t>
  </si>
  <si>
    <t>9 RCTs (n =724); acupuncture for knee OA</t>
  </si>
  <si>
    <t>18 trials; "different interventions" including "cognitive aspects" for knee OA</t>
  </si>
  <si>
    <t>9 articles; fluoroscopically guided genicular nerve radiofrequency ablation vs injections for knee OA</t>
  </si>
  <si>
    <t>genicular artery embolization (GAE), radiofrequency (RF) ablation, and intra‐articular (IA) injection for knee OA</t>
  </si>
  <si>
    <t>3 RCTs;  tele‐rehabilitation (TR) vs office‐based‐rehabilitation (OB) for knee OA</t>
  </si>
  <si>
    <t>6 RCTs 9n = 392); elastic taping for knee OA</t>
  </si>
  <si>
    <t>36 systematic reviews; paracetamol for knee &amp; hip OA</t>
  </si>
  <si>
    <t>Platelet-rich plasma for knee OA</t>
  </si>
  <si>
    <t>13 studies (n = 8145); anti‐nerve growth factor (NGF) monoclonal antibodies for hip &amp; knee OA</t>
  </si>
  <si>
    <t>n = 587; injections for facet joint OA</t>
  </si>
  <si>
    <t>16 studies; thermal mineral water therapy for OA</t>
  </si>
  <si>
    <t>6 RCTs (n = 791); internet‐based rehabilitation programs for knee OA</t>
  </si>
  <si>
    <t>4 studies (n = 377); platelet‐rich plasma (PRP) + hyaluronic acid (HA) injections vs HA injections alone for knee OA</t>
  </si>
  <si>
    <t>12 RCTs; technology‐supported exercise programs for knee OA</t>
  </si>
  <si>
    <t>3 studies (n = 305); genicular artery embolization (GAE) for knee OA</t>
  </si>
  <si>
    <t>14 studies; pharmaceutical, nutraceutical for knee OA</t>
  </si>
  <si>
    <t>8 trials 9n = 256); Ultrasound‐guided radiofrequency for knee OA</t>
  </si>
  <si>
    <t>14 studies (n = 782); extracorporeal shockwave therapy for knee OA</t>
  </si>
  <si>
    <t>22 trials (n = 3602); weight‐loss interventions for knee &amp; hip OA</t>
  </si>
  <si>
    <t>7 trials; ginger for knee OA</t>
  </si>
  <si>
    <t>9 RCTs; Duloxetine for OA</t>
  </si>
  <si>
    <t>22 trials (n = 1063); low level laser therapy for knee OA</t>
  </si>
  <si>
    <t>17 studies; Musculoskeletal care pathways for hip &amp; knee OA</t>
  </si>
  <si>
    <t>Denervation therapy for knee OA</t>
  </si>
  <si>
    <t>19 studies;  radiofrequency ablation for knee OA</t>
  </si>
  <si>
    <t>5 studies (n = 202); cryotherapy for knee OA</t>
  </si>
  <si>
    <t>55 articles; exercise for knee OA</t>
  </si>
  <si>
    <t>18 trials; chondroitin sulfate for OA</t>
  </si>
  <si>
    <t>47 RCTs (n = 22037); analgesics; antioxidants; bone‐acting agents such as bisphosphonates and strontium ranelate; nonsteroidal anti‐inflammatory drugs; intra‐articular injection medications such as hyaluronic acid and corticosteroids;  glucosamine and chondroitin sulfate; and putative disease‐modifying agents such as cindunistat and sprifermin</t>
  </si>
  <si>
    <t>17 studies; glucosamine sulfate for OA</t>
  </si>
  <si>
    <t>23 studies (n = 4994); telehealth interventions for OA</t>
  </si>
  <si>
    <t>12 studies (n - 1353); splinting for thumb OA</t>
  </si>
  <si>
    <t>4 RCTs (n = 739); intra‐articular methylprednisolone for knee OA</t>
  </si>
  <si>
    <t>19 trials; acupuncture for knee OA</t>
  </si>
  <si>
    <t>8 RCTs (n = 807); hyaluronic acid for hip OA</t>
  </si>
  <si>
    <t>8 trials (n = 382); botulinum toxin for OA</t>
  </si>
  <si>
    <t>5 studies (n = 350); resistance training for hand OA</t>
  </si>
  <si>
    <t>27 articles; physical actiivity [recreational activities (tai chi/Baduajin), walking, and conditioning exercise] for hip and knee OA</t>
  </si>
  <si>
    <t>7 trials (n =352); massage therapy for OA</t>
  </si>
  <si>
    <t>14 trials (n = 1423); platelet-rich plasma for knee OA</t>
  </si>
  <si>
    <t>432 trials; marine oil supplements for OA</t>
  </si>
  <si>
    <t>54 trials (n = 9806); exercise and oral analgesics for knww OA</t>
  </si>
  <si>
    <t>23 studies (n = 2362); traditional Chinese medicine for knee OA</t>
  </si>
  <si>
    <t>18 RCTs; Tai Chi for OA</t>
  </si>
  <si>
    <t>6 articles; botulinum toxin for joint pain</t>
  </si>
  <si>
    <t>3 studies; cannabinoids for OA</t>
  </si>
  <si>
    <t>low dose radiotherapy for OA</t>
  </si>
  <si>
    <t>10 RCTs (n = 645); therapeutic ultrasound for knee OA</t>
  </si>
  <si>
    <t>13 trials; paracetamol for OA</t>
  </si>
  <si>
    <t>5 RCTs (n = 170); whole body vibration for knee OA</t>
  </si>
  <si>
    <t>27 trials; electircal stimulation for knee OA</t>
  </si>
  <si>
    <t>14 studies; hyaluronic acid for knee OA</t>
  </si>
  <si>
    <t>13 studies (n = 3832); bisphosphonates for OA</t>
  </si>
  <si>
    <t>7 trials (n = 459); electrical stimulation for knee OA</t>
  </si>
  <si>
    <t>8 studies; strengthening &amp; aerobic exercise for knee OA</t>
  </si>
  <si>
    <t>21 studies; intra‐articular corticosteroid injections for knee &amp; hip OA</t>
  </si>
  <si>
    <t>84 RCTs; physical therapy for knee OA</t>
  </si>
  <si>
    <t>2 RCTs; duloxetine for OA</t>
  </si>
  <si>
    <t>1 study (n = 20); topical NSAIDs for joint pain</t>
  </si>
  <si>
    <t>10 studies; exercise,laser and heat, splints, massage and acupuncture for hand OA</t>
  </si>
  <si>
    <t>33 studies; strength program, Tai Chi, aerobic program, hydrotherapy, and mixed exercise programs for hip and knee OA</t>
  </si>
  <si>
    <t>36 RCTs (n = 2434); acupuncture, static magnets, ultrasound therapies, pulsed electromagnetic fields, transcutaneous electrical nerve stimulation, electro‐acupuncture, low level laser therapy for knee OA</t>
  </si>
  <si>
    <t>63 trials (n = 14060); Opioids and oral NSAIDs for knee OA</t>
  </si>
  <si>
    <t>Online behavior mod</t>
  </si>
  <si>
    <t>Patient population focus = OUD comorbidity.</t>
  </si>
  <si>
    <t>Caregiver intervention</t>
  </si>
  <si>
    <t>Cannabis derivatives and their synthetic analogs</t>
  </si>
  <si>
    <t>TENS</t>
  </si>
  <si>
    <t>Population: Refugee and immigrant</t>
  </si>
  <si>
    <t>Self-guided web-based pain education</t>
  </si>
  <si>
    <t>Online ACT</t>
  </si>
  <si>
    <t>Group: Pre-outpatient</t>
  </si>
  <si>
    <t>Peripheral nerve stimulation</t>
  </si>
  <si>
    <t>CBT; MBSR</t>
  </si>
  <si>
    <t>Mobile health interventions; pain tracking and self management</t>
  </si>
  <si>
    <t>Interactions between analgesic drug therapies and mindfulness-based interventions</t>
  </si>
  <si>
    <t>Auricular Point Acupressure</t>
  </si>
  <si>
    <t xml:space="preserve">Adding steroids to local anaesthetics </t>
  </si>
  <si>
    <t>Noninvasive brain stimulation combined with exercise</t>
  </si>
  <si>
    <t xml:space="preserve">Magnesium </t>
  </si>
  <si>
    <t>Spine neurostimulation therapies</t>
  </si>
  <si>
    <t>Motor imagery and action observation</t>
  </si>
  <si>
    <t>Efficacy of opioids for chronic pain in community-dwelling older adults</t>
  </si>
  <si>
    <t>Craniosacral therapy</t>
  </si>
  <si>
    <t>Group: community dwelling older adults; Reviews: acupressure, acupuncture, guided imagery, qipong, periosteal stimulation, tai chi</t>
  </si>
  <si>
    <t xml:space="preserve">Online; teletherapy </t>
  </si>
  <si>
    <t>Couple interventions (integrated into psychotherapies)</t>
  </si>
  <si>
    <t xml:space="preserve">E-health and m-health </t>
  </si>
  <si>
    <t>spinal cord stimulation (SCS), peripheral nerve stimulation (PNS), peripheral nerve field stimulation (PNFS)</t>
  </si>
  <si>
    <t>Pacing as a learned strategy</t>
  </si>
  <si>
    <t>Ketamine infusion</t>
  </si>
  <si>
    <t>Pain neuroscience education</t>
  </si>
  <si>
    <t>MBSR; CBT</t>
  </si>
  <si>
    <t>Opioid tapering</t>
  </si>
  <si>
    <t>Computer-based interventions</t>
  </si>
  <si>
    <t>EK - said to group here</t>
  </si>
  <si>
    <t>TENS; Interferential current</t>
  </si>
  <si>
    <t>Buprenophine</t>
  </si>
  <si>
    <t>Music-induced analgesia</t>
  </si>
  <si>
    <t>Physical activity-based interventions using electronic feedback</t>
  </si>
  <si>
    <t>Exercise-based telemedicine</t>
  </si>
  <si>
    <t>Tai Chi; compared with exercise, PT</t>
  </si>
  <si>
    <t>ACT; compared with expressive writing, applied relaxation, CBT</t>
  </si>
  <si>
    <t>Tai Chi; compared with PT, hydrotherapy, aerobic exercise, acupuncture</t>
  </si>
  <si>
    <t>Acceptance and mindfulness based interventions; compared with education or support control groups</t>
  </si>
  <si>
    <t>Motivational interviewing</t>
  </si>
  <si>
    <t>Qigong</t>
  </si>
  <si>
    <t>Acetaminophen</t>
  </si>
  <si>
    <t xml:space="preserve">Mindfulness </t>
  </si>
  <si>
    <t xml:space="preserve">Zingiberaceae including turmeric, ginger, Javanese ginger, and galangal  </t>
  </si>
  <si>
    <t>Assess effect of insomnia treatment for chronic pain on pain outcomes</t>
  </si>
  <si>
    <t>Psychological treatments in East and Southeast Asia</t>
  </si>
  <si>
    <t>Compared to nabilone, ibuprofen</t>
  </si>
  <si>
    <t>prolonged‐release oxycodone/naloxone; extended‐release tapentadol</t>
  </si>
  <si>
    <t>Technology assisted self-management interventions</t>
  </si>
  <si>
    <t>ACT</t>
  </si>
  <si>
    <t>self-care complementary and integrative medicine therapies</t>
  </si>
  <si>
    <t>Sensory art therpaies for self-management</t>
  </si>
  <si>
    <t>Movement therapies; some studies were compared with educational intervention</t>
  </si>
  <si>
    <t>Pharmacist-led medication</t>
  </si>
  <si>
    <t>Knowledge translation education</t>
  </si>
  <si>
    <t>Intrathecal infusion</t>
  </si>
  <si>
    <t>Graded motor imagery</t>
  </si>
  <si>
    <t>Buprenophine, fentanyl, morphine</t>
  </si>
  <si>
    <t>Educational intervention by pharmacists</t>
  </si>
  <si>
    <t>Non-invasive brain stimulation</t>
  </si>
  <si>
    <t>Mindfulness-based interventions</t>
  </si>
  <si>
    <t>ACT; mindfulness based stress reduction</t>
  </si>
  <si>
    <t>Results: Suggested a stepped care approach to medications</t>
  </si>
  <si>
    <t>Spinal cord stimulation; compared with medical management</t>
  </si>
  <si>
    <t xml:space="preserve">Dexketoprofen </t>
  </si>
  <si>
    <t>Motor cortex stimulation; compared with invasive and noninvasive interventions</t>
  </si>
  <si>
    <t>Multiple treatments reviewed</t>
  </si>
  <si>
    <t>BTA injections; TCM; Phytotherapy;</t>
  </si>
  <si>
    <t>Reviewed non-surgical interventions including magnetic therapy</t>
  </si>
  <si>
    <t>Cyclobenzaprine</t>
  </si>
  <si>
    <t>Manipulation and mobilization</t>
  </si>
  <si>
    <t>Variety of exercise approaches examined: Strengthening, stretching, Qigong</t>
  </si>
  <si>
    <t>CBT, BT, and ACT</t>
  </si>
  <si>
    <t>Adverse events review</t>
  </si>
  <si>
    <t>Several modalities included</t>
  </si>
  <si>
    <t>Several approaches included, as well as yoga, Pilates, and tai chi</t>
  </si>
  <si>
    <t>Efficacy and safety of high-dose opioids</t>
  </si>
  <si>
    <t>Topical NSAIDs</t>
  </si>
  <si>
    <t>Telehealth; psychological therapies delivered via the Internet</t>
  </si>
  <si>
    <t>Harms and benefits of numerous antipsychotic meds as mono- or add-on therapy</t>
  </si>
  <si>
    <t>Only 3 studies; Methadone efficacy and safety compared to placebo, other opioids, or other treaments</t>
  </si>
  <si>
    <t>5 studies; Interventions to reduce prescribed opioid use &amp; manage pain</t>
  </si>
  <si>
    <t>Back School (education+exercise)</t>
  </si>
  <si>
    <t>Biopsychosocial approach</t>
  </si>
  <si>
    <t>Self care (not yet categorized)</t>
  </si>
  <si>
    <t>Muscle energy technique</t>
  </si>
  <si>
    <t>Traction</t>
  </si>
  <si>
    <t>Botulinum toxin injections</t>
  </si>
  <si>
    <t xml:space="preserve">Spinal manipulation </t>
  </si>
  <si>
    <t xml:space="preserve">Low level laser </t>
  </si>
  <si>
    <t xml:space="preserve">Lumbar supports </t>
  </si>
  <si>
    <t>Dance-based interventions</t>
  </si>
  <si>
    <t>7 articles (n = 118); IV ketamine</t>
  </si>
  <si>
    <t>14 studies (n = 433); repetitive transcranial magnetic stimulation</t>
  </si>
  <si>
    <t>6 studies (n = 279); myofascial release massage</t>
  </si>
  <si>
    <t>39 studies; self management</t>
  </si>
  <si>
    <t>2 studies; health education</t>
  </si>
  <si>
    <t>49 reviews; medical hydrology</t>
  </si>
  <si>
    <t>13 articles; multidisciplinary rehab (health education, CBT, dietetics, physical exercise)</t>
  </si>
  <si>
    <t>10 studies (n = 1136); cannabis</t>
  </si>
  <si>
    <t>224 trials (n = 29,962); CBT, CNS depressants,  antidepressants</t>
  </si>
  <si>
    <t>7 studies (n = 368); manual therapy</t>
  </si>
  <si>
    <t>22 trials; dietary (vegan, FODMAP) and supplements (Chlorella green algae, coenzyme Q10, acetyl-l-carnitine or a combination of vitamin C and E)</t>
  </si>
  <si>
    <t>review of reviews (8 reviews); Duloxetine and amitriptyline</t>
  </si>
  <si>
    <t>review of reviews (37 reveiws); exercise</t>
  </si>
  <si>
    <t>14 studies; transcraial direct current stimulation</t>
  </si>
  <si>
    <t>9 trials; mindfulness- and acceptance-based interventions compared to no intervention, wait-list control, treatment as usual, or active interventions. MBSR combined with other treatments were included</t>
  </si>
  <si>
    <t>22 studies; movement and body awareness therapies such as, affective self-awareness, t'ai chi, yoga, belly dance, strengthening program and Resseguier method</t>
  </si>
  <si>
    <t>12 articles; health education</t>
  </si>
  <si>
    <t>22 studies; strength training</t>
  </si>
  <si>
    <t>11 studies; physical-agent modalities - low-level laser therapy (LLLT), thermal therapy, electromagnetic field therapy, and transcutaneous electrical nerve stimulation (TENS)</t>
  </si>
  <si>
    <t xml:space="preserve">28 RCTs; exercise interventions </t>
  </si>
  <si>
    <t>6 RCTs 9n=493); Internet-based psychological therapies</t>
  </si>
  <si>
    <t>4 trials; mirtazapine</t>
  </si>
  <si>
    <t>19 trials (n = 983); adherence to walking programs</t>
  </si>
  <si>
    <t>3 studies; whole body vibration</t>
  </si>
  <si>
    <t>Review of reviews (15 reviews); complementary &amp; alternative medicine - acupuncture, homeopathy, spinal manipulation, herbal medicine</t>
  </si>
  <si>
    <t>Occupation therapy - cognitive-behavioral interventions; relaxation and stress management; emotional disclosure; physical activity; and multidisciplinary interventions</t>
  </si>
  <si>
    <t>7 RCTs (n = 387); guided imagery and hypnosis</t>
  </si>
  <si>
    <t>2 RCTs (n = 71); cannabinoids (herbal cannabis or pharmaceutical cannabinoid products)</t>
  </si>
  <si>
    <t>5 articles; reptitive transcranial magnetic stimulation</t>
  </si>
  <si>
    <t>22 RCTs; articles reported outcomes by subgroups of interest - women, older or obese adults, individuals with coexisting mental health conditions, high severity or longer fibromyalgia duration, multiple medical comorbidities, or other chronic pain conditions; 59% of studies were drug trials, other treatments not specified in abstract</t>
  </si>
  <si>
    <t>massage therapies - myofascial release, connective tissue massage, Shiatsu, Swedish massage</t>
  </si>
  <si>
    <t>aquatic exercise training</t>
  </si>
  <si>
    <t>5 studies; venlafaxine</t>
  </si>
  <si>
    <t>Review of reviews (9 reviews); physical activity interventions</t>
  </si>
  <si>
    <t>13 RCTs (n = 650); relaxation therapy</t>
  </si>
  <si>
    <t>mindfulness-based stress reduction</t>
  </si>
  <si>
    <t>mindfulness-based therapy</t>
  </si>
  <si>
    <t>8 RCTs (n = 559); yoga</t>
  </si>
  <si>
    <t>aquatic physical activity</t>
  </si>
  <si>
    <t>7 studies (n = 271); spa therapy - balneotherapy with mineral waters and mineral-water containing mud</t>
  </si>
  <si>
    <t>58 studies; psychological treatment</t>
  </si>
  <si>
    <t>4 RCTs; Qigong exercise</t>
  </si>
  <si>
    <t>35 studies; anti-depressants</t>
  </si>
  <si>
    <t>7 studies (n = 362); meditative movement therapies - Qigong, Tai Chi, yoga</t>
  </si>
  <si>
    <t>review of reviews (45 reviews, 2 for fibromyalgia); spinal manipulation</t>
  </si>
  <si>
    <t>45 RCTs; pharmacological treatments</t>
  </si>
  <si>
    <t>6 trials (n = 239); hypnosis and guided imagery</t>
  </si>
  <si>
    <t>19 studies; amitriptyline, duloxetine, milnacipran</t>
  </si>
  <si>
    <t>4 RCTs (n = 2040); gabapentin, pregabalin</t>
  </si>
  <si>
    <t>14 RCTs (n = 910); CBT</t>
  </si>
  <si>
    <t>35 RCTs (n = 2494); aerobic exercise</t>
  </si>
  <si>
    <t>Self-management</t>
  </si>
  <si>
    <t>19 clinical trials; aerobic exercise</t>
  </si>
  <si>
    <t>complementary and alternative medicine</t>
  </si>
  <si>
    <t>7 RCTs (n = 385); acupuncture</t>
  </si>
  <si>
    <t>4 RCTs; homeopathy</t>
  </si>
  <si>
    <t>3 studies; chiropractic care</t>
  </si>
  <si>
    <t>6 studies (n = 1056); gabapentin, pregabalin</t>
  </si>
  <si>
    <t xml:space="preserve">Review of reviews; chiropractic, </t>
  </si>
  <si>
    <t>26 studies; antidepressants</t>
  </si>
  <si>
    <t>10 RCTs; hydrotherapy</t>
  </si>
  <si>
    <t>10 RCTs; amitryptyline</t>
  </si>
  <si>
    <t>3 trials; duloxetine</t>
  </si>
  <si>
    <t>34 studies (n = 2276); exercise training</t>
  </si>
  <si>
    <t>Antidepressants</t>
  </si>
  <si>
    <t>non-pharmacological treatments - exercise, education, movement therapies and sensory stimulation</t>
  </si>
  <si>
    <t>5 RCTs; acupuncture</t>
  </si>
  <si>
    <t>B12 Vitamin</t>
  </si>
  <si>
    <t>Benefits and harms</t>
  </si>
  <si>
    <t>Painful diabetic neuropathy</t>
  </si>
  <si>
    <t>Vitamin D</t>
  </si>
  <si>
    <t>Diabetic neuropathy; Meds include aldose reductase inhibitors, nerve growth factor, alpha lipoic acid, and ruboxistaurin</t>
  </si>
  <si>
    <t>Postherpetic neuraliga; Meds include pregabalin, gabapentin, and opioids</t>
  </si>
  <si>
    <t xml:space="preserve">HIV-Neuropathy pain; Misc. includes splints, </t>
  </si>
  <si>
    <t>Systemic local anesthetic agents</t>
  </si>
  <si>
    <t>Topical herbal medicine</t>
  </si>
  <si>
    <t>HIV-associated sensory neuropathy</t>
  </si>
  <si>
    <t>Whole body vibration</t>
  </si>
  <si>
    <t>Gabapentinoids on sleep health</t>
  </si>
  <si>
    <t xml:space="preserve">Lidocaine-medicated plaster </t>
  </si>
  <si>
    <t>Lidocaine infusions</t>
  </si>
  <si>
    <t>Herbs</t>
  </si>
  <si>
    <t>Botulinum Toxin A</t>
  </si>
  <si>
    <t>107 trials (n = 13553); pharmacological and neural block treatments</t>
  </si>
  <si>
    <t>37 trials; cryotherapy</t>
  </si>
  <si>
    <t>23 studies; nurse-led pain care management for knee/hip replacement</t>
  </si>
  <si>
    <t>8 RCTs; TENS following cardiothoracic procedures</t>
  </si>
  <si>
    <t>13 RCTs (n  = 1182); ketamine after breast surgery</t>
  </si>
  <si>
    <t>8 RCTs (n = 555); musical interventions after knee replacement</t>
  </si>
  <si>
    <t>8 RCTs (n = 723); virtual reality</t>
  </si>
  <si>
    <t>8 RCTs (n = 960); exercise, education following TKR</t>
  </si>
  <si>
    <t>14 RCTs (n = 1220); dexmedetomidine therapy following knee/hip arthroplasty</t>
  </si>
  <si>
    <t>10 studies (n = 617); intraoperative methadone or opioid</t>
  </si>
  <si>
    <t>12 studies; nursing educational interventions</t>
  </si>
  <si>
    <t>27 RCTs (n = 1452); psychological interventions using VR during medical procedures</t>
  </si>
  <si>
    <t>35 trials; distal and peri‐incisional stimulation on postoperative pain in open abdominal surgery</t>
  </si>
  <si>
    <t>preemptive &amp; preventive psychoeducation</t>
  </si>
  <si>
    <t>20 studies; ketamine after orthopedic surgery</t>
  </si>
  <si>
    <t>11 trials (n = 693); herbal meds for laparoscopic, obstetrical/gynaecological or cardiovascular surgical procedures</t>
  </si>
  <si>
    <t>4 RCTs (N = 351); etoricoxib after laparoscopic cholecystectomy</t>
  </si>
  <si>
    <t>7 RCTs; parecoxib after laparoscopic cholecystectomy</t>
  </si>
  <si>
    <t>26 studies (n = 1682); auricular acupressure</t>
  </si>
  <si>
    <t>4 RCTs; tramadol during diagnostic outpatient hysteroscopy</t>
  </si>
  <si>
    <t>6 trials (n = 645); perioperative gabapentin in improving post cesarean delivery pain control</t>
  </si>
  <si>
    <t>6 studies; music to reduce anxiety and pain in cystoscopy</t>
  </si>
  <si>
    <t>258 RCTs; medications after laparoscopic cholecystectomy - paracetamol, NSAIDs, dexamethasone, gabapentanoids, cyclooxygenase‐2 specific inhibitor + surgical site local anaesthetic</t>
  </si>
  <si>
    <t>4 RCTs (n = 263); magnesium sulfate after laparoscopic cholecystectomy</t>
  </si>
  <si>
    <t>20 studies; virtual reality</t>
  </si>
  <si>
    <t>10 papers (n = 784); ketamine</t>
  </si>
  <si>
    <t>62 RCTs (n = 4908); psychosocial techniques after orthopedic surgery</t>
  </si>
  <si>
    <t>4 studies (n = 496); dexamethasone after total knee arthroplasty</t>
  </si>
  <si>
    <t>dexamethasone after total knee arthroplasty</t>
  </si>
  <si>
    <t>2 RCTs (n = 236); intravenous and oral acetaminophen after total knee and hip arthroplasties</t>
  </si>
  <si>
    <t>7 RCTs (n = 411); intravenous glucocorticoids after primary total hip arthroplasty</t>
  </si>
  <si>
    <t>9 RCTs (n = 326); music for biopsy procedures</t>
  </si>
  <si>
    <t>39 RCTs (n = 2391); continuous passive  after TKAmotion, preoperative exercise, cryotherapy, electrotherapy, and acupuncture</t>
  </si>
  <si>
    <t>12 RCTs; massage therapy for post-thoracic surgery</t>
  </si>
  <si>
    <t>113 trials; 37 different analgesic interventions after TKA (single and continuous femoral nerve block (FNB), intrathecal morphine, local infiltration analgesia, intraarticular injection of local anaesthetics, non‐steroidal anti‐ inflammatory drugs, and gabapentinoids)</t>
  </si>
  <si>
    <t>24 studies;  intravenous acetaminophen, anticonvulsants, dexamethason, ketorolac after benign minimally invasive hysterectomy</t>
  </si>
  <si>
    <t>14 RCTs; opioids, diclofenac, parecoxib, Dexmedetomidine, gabapentin, pregabalin, intravenous lidocaine, scalp infiltration/block, electroacupuncture</t>
  </si>
  <si>
    <t>40 RCTs; nerve blocks; oral meds, subacromial infusion, cryotherapy after shoulder surgery</t>
  </si>
  <si>
    <t>7 studies (n = 769); gabapentin or pregabalin after THA</t>
  </si>
  <si>
    <t>17 studies; preoperative rehab for orthopaedics (mainly knee or hip arthroplasty for osteoarthritis), abdominal surgery, cardiac surgery</t>
  </si>
  <si>
    <t>6 trials (n = 859); gabapentin after TKA</t>
  </si>
  <si>
    <t>7 studies (n = 492); perioperative dexmedetomidine for abdominal surgery</t>
  </si>
  <si>
    <t>74 studies; pregabalin</t>
  </si>
  <si>
    <t>43 studies; pregabalin</t>
  </si>
  <si>
    <t>13 studies; vitamin C</t>
  </si>
  <si>
    <t>58 trials; non‐steroidal anti‐inflammatory drugs, local infiltration analgesia, intrathecal opioids, and lumbar plexus block after THA</t>
  </si>
  <si>
    <t>32 trials; gabapentinoids, venlafaxine, IV &amp; topical lidocaine; EMLA cream, ketamine, intercostal cryoanalgesia, remifentanil after amputation, thoracotomy or mastectomy</t>
  </si>
  <si>
    <t>5 trials; acupuncture after back surgery</t>
  </si>
  <si>
    <t>7 trials; gabapentin, pregabalin after lumbar spinal surgery</t>
  </si>
  <si>
    <t xml:space="preserve">25 trials; magnesium sulfate </t>
  </si>
  <si>
    <t>13 RCTs (n = 7820; single dose ketorolac</t>
  </si>
  <si>
    <t>79 studies; field block, NSAIDs, cyclo‐oxygenase 2‐selective inhibitors, paracetamol, opioids after open inguinal hernia surgery</t>
  </si>
  <si>
    <t>11 studies; local anesthetics, opiates, N‐methyl‐D‐aspartate receptor antagonists, a(2)‐agonist, and gamma‐aminobutyric acid analogues after amputation</t>
  </si>
  <si>
    <t>9 studies; codeine-acetominophen, NSAIDs for post-abdominal surgery pain</t>
  </si>
  <si>
    <t>42 studies; musical interventions in perioperative settings</t>
  </si>
  <si>
    <t>13 trials; opium withdrawal</t>
  </si>
  <si>
    <t>MAT for pregnant women</t>
  </si>
  <si>
    <t>Supervised dosing w/ long-acting opioid</t>
  </si>
  <si>
    <t>Dihydrocodeine for Detox and maintenance therapy for OUD</t>
  </si>
  <si>
    <t>Buprenorphine for withdrawal</t>
  </si>
  <si>
    <t>Opioid antagonists + min. sedation for withdrawal</t>
  </si>
  <si>
    <t>Opioid agonists for treatment</t>
  </si>
  <si>
    <t>Alpha-adrenergic agonist for withdrawal</t>
  </si>
  <si>
    <t>3 trials; buprenorphine, baclofen; retention in treatment</t>
  </si>
  <si>
    <t>Slow-release oral morphine for MAT</t>
  </si>
  <si>
    <t>Methadone for managing withdrawal</t>
  </si>
  <si>
    <t>Heroin maintenance</t>
  </si>
  <si>
    <t>Oral naltrexone MAT, post-detoxification</t>
  </si>
  <si>
    <t>Detoxification; MAT</t>
  </si>
  <si>
    <t>MAT</t>
  </si>
  <si>
    <t>Opioid antagonists under heavy sedation for withdrawal</t>
  </si>
  <si>
    <t>Methadone MAT</t>
  </si>
  <si>
    <t>Sustained-release naltrexone</t>
  </si>
  <si>
    <t xml:space="preserve">Paracetamol for knee and hip </t>
  </si>
  <si>
    <t>Hip</t>
  </si>
  <si>
    <t>Tramadol</t>
  </si>
  <si>
    <t>Exercise for hand</t>
  </si>
  <si>
    <t>Aquatic exercise, knee and hip</t>
  </si>
  <si>
    <t>Harms and benefits of hyaluronic acid injections for ankle; comparators incl botulinum toxin injection, exercise</t>
  </si>
  <si>
    <t>Chondroitin</t>
  </si>
  <si>
    <t>High vs low-intesity exercise for knee or hip</t>
  </si>
  <si>
    <t>Exercise for knee</t>
  </si>
  <si>
    <t>Braces and orthoses for knee</t>
  </si>
  <si>
    <t>Exercise for hip</t>
  </si>
  <si>
    <t>Diacerein</t>
  </si>
  <si>
    <t>Oral or transdermal opioids</t>
  </si>
  <si>
    <t>Electromagnetic fields</t>
  </si>
  <si>
    <t>Topical herbal therapies</t>
  </si>
  <si>
    <t>Doxycycline for knee or hip</t>
  </si>
  <si>
    <t>Therapeutic ultrasound for knee or hip</t>
  </si>
  <si>
    <t>Big toe</t>
  </si>
  <si>
    <t>Oral herbal therapies</t>
  </si>
  <si>
    <t>Peripheral joints</t>
  </si>
  <si>
    <t>TENS for knee</t>
  </si>
  <si>
    <t>S‐Adenosylmethionine for knee or hip</t>
  </si>
  <si>
    <t xml:space="preserve">Balneotherapy </t>
  </si>
  <si>
    <t>Whole body vibration training, exercise</t>
  </si>
  <si>
    <t>Aquatic exercise</t>
  </si>
  <si>
    <t>CBTs</t>
  </si>
  <si>
    <t>Topical Clonidine</t>
  </si>
  <si>
    <t>Acetyl‐L‐carnitine for diabetic peripheral neuropathy</t>
  </si>
  <si>
    <t>1 trial; Neuropathic pain with sickle cell disease</t>
  </si>
  <si>
    <t>0 trials found; Drug therapy for Chronic idiopathic neuropathic pain</t>
  </si>
  <si>
    <t>45 studies; Pregabalin</t>
  </si>
  <si>
    <t>2 studies; Herbal medicinal products</t>
  </si>
  <si>
    <t>16 studies</t>
  </si>
  <si>
    <t>5 trials; Oxcarbazepine</t>
  </si>
  <si>
    <t>Methadone</t>
  </si>
  <si>
    <t>Morphine</t>
  </si>
  <si>
    <t>Paracetamol</t>
  </si>
  <si>
    <t>Paracetamol with or without codeine</t>
  </si>
  <si>
    <t>Hydromorphone</t>
  </si>
  <si>
    <t>Oxycodone</t>
  </si>
  <si>
    <t>Fentanyl</t>
  </si>
  <si>
    <t>Zonisamide</t>
  </si>
  <si>
    <t>Amitriptyline</t>
  </si>
  <si>
    <t xml:space="preserve">Venlafaxine </t>
  </si>
  <si>
    <t>Nortriptyline</t>
  </si>
  <si>
    <t xml:space="preserve">Levetiracetam </t>
  </si>
  <si>
    <t xml:space="preserve">Carbamazepine </t>
  </si>
  <si>
    <t xml:space="preserve">Duloxetine </t>
  </si>
  <si>
    <t xml:space="preserve">Desipramine </t>
  </si>
  <si>
    <t xml:space="preserve">Imipramine </t>
  </si>
  <si>
    <t xml:space="preserve">Topiramate </t>
  </si>
  <si>
    <t>Opioids, variety, short- to medium-timeframe</t>
  </si>
  <si>
    <t>Chinese herbal medicine for diabetic peripheral neuropathy</t>
  </si>
  <si>
    <t xml:space="preserve">Lacosamide </t>
  </si>
  <si>
    <t xml:space="preserve">Topical capsaicin, low concentration </t>
  </si>
  <si>
    <t>Combination pharmacotherapy</t>
  </si>
  <si>
    <t>Valproic acid and sodium valproate</t>
  </si>
  <si>
    <t>Vitamin B for peripheral neuropathy</t>
  </si>
  <si>
    <t>Aldose reductase inhibitors for diabetic polyneuropathy</t>
  </si>
  <si>
    <t xml:space="preserve">Ketorolac </t>
  </si>
  <si>
    <t>Ibuprofen</t>
  </si>
  <si>
    <t>NSAIDs</t>
  </si>
  <si>
    <t xml:space="preserve">Perioperative lidocaine </t>
  </si>
  <si>
    <t xml:space="preserve">Post-op diclofenac </t>
  </si>
  <si>
    <t xml:space="preserve">Perioperative ketamine  </t>
  </si>
  <si>
    <t>Dexamethasone adjuvant to peripheral nerve block</t>
  </si>
  <si>
    <t>Perioperative liposomal bupivacaine infiltration</t>
  </si>
  <si>
    <t xml:space="preserve">Oral ketoprofen or dexketoprofen </t>
  </si>
  <si>
    <t>Intranasal or transdermal nicotine for postop</t>
  </si>
  <si>
    <t>Adverse events w/ single dose analgesics for acute postop</t>
  </si>
  <si>
    <t>Efficacy w/ single dose analgesics for acute postop</t>
  </si>
  <si>
    <t>Metamizole postop</t>
  </si>
  <si>
    <t>Patient controlled opioid analgesia, postop</t>
  </si>
  <si>
    <t>Single dose oral ibuprofen plus caffeine postop</t>
  </si>
  <si>
    <t>Diclofenac for postop</t>
  </si>
  <si>
    <t>Single dose oral ibuprofen plus codeine postop</t>
  </si>
  <si>
    <t xml:space="preserve">Single dose oral ibuprofen plus oxycodone </t>
  </si>
  <si>
    <t xml:space="preserve">Oral celecoxib </t>
  </si>
  <si>
    <t xml:space="preserve">Oral etoricoxib </t>
  </si>
  <si>
    <t>Single dose oral dexibuprofen [S(+)‐ibuprofen]</t>
  </si>
  <si>
    <t xml:space="preserve">Single dose oral ibuprofen plus paracetamol (acetaminophen) </t>
  </si>
  <si>
    <t xml:space="preserve">Single dose oral aspirin </t>
  </si>
  <si>
    <t xml:space="preserve">Single dose oral fenoprofen </t>
  </si>
  <si>
    <t xml:space="preserve">Single dose oral mefenamic acid </t>
  </si>
  <si>
    <t xml:space="preserve">Single dose oral diflunisal </t>
  </si>
  <si>
    <t xml:space="preserve">Single dose oral gabapentin </t>
  </si>
  <si>
    <t xml:space="preserve">Single dose oral lumiracoxib </t>
  </si>
  <si>
    <t>Single dose oral codeine, as a single agent</t>
  </si>
  <si>
    <t xml:space="preserve">Single dose oral paracetamol with codeine </t>
  </si>
  <si>
    <t xml:space="preserve">Single dose oral etodolac </t>
  </si>
  <si>
    <t xml:space="preserve">Single dose oral flurbiprofen </t>
  </si>
  <si>
    <t xml:space="preserve">Single dose oral nabumetone </t>
  </si>
  <si>
    <t xml:space="preserve">Single dose oral tiaprofenic acid </t>
  </si>
  <si>
    <t xml:space="preserve">Single dose oral sulindac </t>
  </si>
  <si>
    <t xml:space="preserve">Single dose oral fenbufen </t>
  </si>
  <si>
    <t xml:space="preserve">Single dose oral meloxicam </t>
  </si>
  <si>
    <t xml:space="preserve">Single dose oral aceclofenac </t>
  </si>
  <si>
    <t xml:space="preserve">Single dose oral tenoxicam </t>
  </si>
  <si>
    <t xml:space="preserve">Intravenous or intramuscular parecoxib </t>
  </si>
  <si>
    <t xml:space="preserve">Single dose oral nefopam </t>
  </si>
  <si>
    <t xml:space="preserve">Single dose oral lornoxicam </t>
  </si>
  <si>
    <t xml:space="preserve">Single dose oral oxycodone and oxycodone plus paracetamol </t>
  </si>
  <si>
    <t>Single dose oral ibuprofen</t>
  </si>
  <si>
    <t xml:space="preserve">Single dose oral naproxen and naproxen sodium </t>
  </si>
  <si>
    <t xml:space="preserve">Single dose oral paracetamol </t>
  </si>
  <si>
    <t xml:space="preserve">Psychological preparation </t>
  </si>
  <si>
    <t>Non-opioid medications, pharmacotherapy</t>
  </si>
  <si>
    <t>Meds for OUD, buprenorphine, methadone</t>
  </si>
  <si>
    <r>
      <t>Invasive, non-surgical interventions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(e.g., injections, implants, ablation)</t>
    </r>
  </si>
  <si>
    <r>
      <t xml:space="preserve">Creative expression therapies </t>
    </r>
    <r>
      <rPr>
        <sz val="11"/>
        <color rgb="FF000000"/>
        <rFont val="Calibri"/>
        <family val="2"/>
        <scheme val="minor"/>
      </rPr>
      <t>(e.g., music, art, writing, dance)</t>
    </r>
  </si>
  <si>
    <t>Diet, supplements, herbal medicine</t>
  </si>
  <si>
    <r>
      <t xml:space="preserve">Opioids and opioid prescribing </t>
    </r>
    <r>
      <rPr>
        <sz val="11"/>
        <color rgb="FF000000"/>
        <rFont val="Calibri"/>
        <family val="2"/>
        <scheme val="minor"/>
      </rPr>
      <t>(including tapering, discont., dose reduction)</t>
    </r>
  </si>
  <si>
    <r>
      <t xml:space="preserve">Mind-body approaches </t>
    </r>
    <r>
      <rPr>
        <sz val="11"/>
        <color rgb="FF000000"/>
        <rFont val="Calibri"/>
        <family val="2"/>
        <scheme val="minor"/>
      </rPr>
      <t>(e.g., yoga, tai chi, meditation, biofeedback)</t>
    </r>
  </si>
  <si>
    <r>
      <t xml:space="preserve">Manual therapies </t>
    </r>
    <r>
      <rPr>
        <sz val="11"/>
        <color rgb="FF000000"/>
        <rFont val="Calibri"/>
        <family val="2"/>
        <scheme val="minor"/>
      </rPr>
      <t>(including trigger point procedures, cupping, kinesiotaping)</t>
    </r>
  </si>
  <si>
    <r>
      <t>Non-invasive neuromodulation</t>
    </r>
    <r>
      <rPr>
        <sz val="11"/>
        <color rgb="FF000000"/>
        <rFont val="Calibri"/>
        <family val="2"/>
        <scheme val="minor"/>
      </rPr>
      <t xml:space="preserve"> (transcranial/transcutaneous stimulation)</t>
    </r>
  </si>
  <si>
    <r>
      <t xml:space="preserve">Models of care </t>
    </r>
    <r>
      <rPr>
        <sz val="11"/>
        <color rgb="FF000000"/>
        <rFont val="Calibri"/>
        <family val="2"/>
        <scheme val="minor"/>
      </rPr>
      <t>(e.g., collaborative care, multidisciplinary pain programs)</t>
    </r>
  </si>
  <si>
    <t>Total articles = 48  (19 Cochrane reviews)</t>
  </si>
  <si>
    <t>Total articles = 77  (37 Cochrane reviews)</t>
  </si>
  <si>
    <t>Total articles = 104  (49 Cochrane reviews)</t>
  </si>
  <si>
    <t>Total articles = 13  (2 Cochrane reviews)</t>
  </si>
  <si>
    <t>Total articles = 100  (32 Cochrane reviews)</t>
  </si>
  <si>
    <t>Total articles = 113  (11 Cochrane reviews)</t>
  </si>
  <si>
    <t>Total articles = 90  (25 Cochrane reviews)</t>
  </si>
  <si>
    <t>Total articles = 19  (4 Cochrane reviews)</t>
  </si>
  <si>
    <t>Total articles = 214  (30 Cochrane reviews)</t>
  </si>
  <si>
    <t>Total articles = 31  (4 Cochrane reviews)</t>
  </si>
  <si>
    <t>Total articles = 90  (10 Cochrane reviews)</t>
  </si>
  <si>
    <t>Total articles = 16  (1 Cochrane review)</t>
  </si>
  <si>
    <t>Total articles = 60  (2 Cochrane reviews)</t>
  </si>
  <si>
    <t>Total articles = 3  (0 Cochrane reviews)</t>
  </si>
  <si>
    <t>Total articles = 35  (6 Cochrane reviews)</t>
  </si>
  <si>
    <t>Total articles = 106  (18 Cochrane reviews)</t>
  </si>
  <si>
    <t>(as of May 2022) Totals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</si>
</sst>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12" borderId="0" applyNumberFormat="0" applyBorder="0" applyAlignment="0" applyProtection="0"/>
    <xf numFmtId="43" fontId="14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3" xfId="0" applyBorder="1"/>
    <xf numFmtId="0" fontId="4" fillId="0" borderId="3" xfId="1" applyFill="1" applyBorder="1" applyAlignment="1">
      <alignment horizontal="center" vertical="center" wrapText="1"/>
    </xf>
    <xf numFmtId="0" fontId="0" fillId="0" borderId="3" xfId="0" applyFill="1" applyBorder="1"/>
    <xf numFmtId="0" fontId="2" fillId="0" borderId="7" xfId="0" applyFont="1" applyBorder="1" applyAlignment="1">
      <alignment horizontal="left" textRotation="45"/>
    </xf>
    <xf numFmtId="0" fontId="2" fillId="0" borderId="1" xfId="0" applyFont="1" applyBorder="1" applyAlignment="1">
      <alignment textRotation="45" wrapText="1"/>
    </xf>
    <xf numFmtId="0" fontId="2" fillId="0" borderId="9" xfId="0" applyFont="1" applyBorder="1" applyAlignment="1">
      <alignment textRotation="45" wrapText="1"/>
    </xf>
    <xf numFmtId="0" fontId="2" fillId="0" borderId="10" xfId="0" applyFont="1" applyBorder="1" applyAlignment="1">
      <alignment textRotation="45" wrapText="1"/>
    </xf>
    <xf numFmtId="0" fontId="0" fillId="5" borderId="11" xfId="0" applyFill="1" applyBorder="1"/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4" borderId="1" xfId="0" applyFont="1" applyFill="1" applyBorder="1" applyAlignment="1">
      <alignment horizontal="left" textRotation="45" wrapText="1"/>
    </xf>
    <xf numFmtId="0" fontId="2" fillId="0" borderId="10" xfId="0" applyFont="1" applyBorder="1" applyAlignment="1">
      <alignment horizontal="left" textRotation="45"/>
    </xf>
    <xf numFmtId="0" fontId="5" fillId="4" borderId="1" xfId="0" applyFont="1" applyFill="1" applyBorder="1" applyAlignment="1">
      <alignment horizontal="center" textRotation="45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textRotation="45" wrapText="1"/>
    </xf>
    <xf numFmtId="0" fontId="0" fillId="5" borderId="1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textRotation="45"/>
    </xf>
    <xf numFmtId="0" fontId="0" fillId="5" borderId="11" xfId="0" applyFill="1" applyBorder="1" applyAlignment="1"/>
    <xf numFmtId="0" fontId="0" fillId="0" borderId="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0" fillId="5" borderId="1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5" borderId="17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0" fillId="5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5" borderId="22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6" xfId="0" applyFill="1" applyBorder="1" applyAlignment="1">
      <alignment vertical="center"/>
    </xf>
    <xf numFmtId="0" fontId="5" fillId="5" borderId="21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7" fillId="0" borderId="3" xfId="3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11" borderId="3" xfId="2" applyFont="1" applyFill="1" applyBorder="1"/>
    <xf numFmtId="0" fontId="3" fillId="11" borderId="0" xfId="2" applyFont="1" applyFill="1"/>
    <xf numFmtId="0" fontId="3" fillId="11" borderId="3" xfId="2" applyFont="1" applyFill="1" applyBorder="1" applyAlignment="1">
      <alignment horizontal="center"/>
    </xf>
    <xf numFmtId="0" fontId="3" fillId="11" borderId="3" xfId="3" applyFont="1" applyFill="1" applyBorder="1"/>
    <xf numFmtId="0" fontId="3" fillId="11" borderId="3" xfId="3" applyFont="1" applyFill="1" applyBorder="1" applyAlignment="1">
      <alignment horizontal="center"/>
    </xf>
    <xf numFmtId="0" fontId="0" fillId="0" borderId="3" xfId="0" applyBorder="1" applyAlignment="1"/>
    <xf numFmtId="0" fontId="0" fillId="0" borderId="3" xfId="0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 textRotation="90" wrapText="1"/>
    </xf>
    <xf numFmtId="2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0" fontId="9" fillId="3" borderId="0" xfId="0" applyFont="1" applyFill="1" applyBorder="1" applyAlignment="1">
      <alignment horizontal="center" vertical="center" textRotation="90" wrapText="1"/>
    </xf>
    <xf numFmtId="0" fontId="0" fillId="4" borderId="3" xfId="0" applyFill="1" applyBorder="1" applyAlignment="1"/>
    <xf numFmtId="0" fontId="0" fillId="4" borderId="3" xfId="0" applyFill="1" applyBorder="1" applyAlignment="1">
      <alignment wrapText="1"/>
    </xf>
    <xf numFmtId="0" fontId="2" fillId="3" borderId="0" xfId="0" applyFont="1" applyFill="1" applyBorder="1" applyAlignment="1">
      <alignment horizontal="center" vertical="top" textRotation="90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3" xfId="0" applyFont="1" applyFill="1" applyBorder="1"/>
    <xf numFmtId="0" fontId="6" fillId="11" borderId="3" xfId="2" applyFill="1" applyBorder="1" applyAlignment="1">
      <alignment horizontal="center"/>
    </xf>
    <xf numFmtId="0" fontId="6" fillId="11" borderId="3" xfId="2" applyFill="1" applyBorder="1"/>
    <xf numFmtId="0" fontId="0" fillId="11" borderId="3" xfId="0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0" fillId="11" borderId="3" xfId="0" applyFill="1" applyBorder="1"/>
    <xf numFmtId="0" fontId="12" fillId="0" borderId="3" xfId="4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12" fillId="0" borderId="3" xfId="4" applyFill="1" applyBorder="1"/>
    <xf numFmtId="0" fontId="13" fillId="0" borderId="0" xfId="0" applyFont="1" applyAlignment="1"/>
    <xf numFmtId="0" fontId="5" fillId="7" borderId="0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right" wrapText="1"/>
    </xf>
    <xf numFmtId="0" fontId="5" fillId="7" borderId="28" xfId="0" applyFont="1" applyFill="1" applyBorder="1" applyAlignment="1">
      <alignment horizontal="left" textRotation="45" wrapText="1"/>
    </xf>
    <xf numFmtId="164" fontId="5" fillId="7" borderId="16" xfId="5" applyNumberFormat="1" applyFont="1" applyFill="1" applyBorder="1" applyAlignment="1">
      <alignment wrapText="1"/>
    </xf>
    <xf numFmtId="0" fontId="2" fillId="7" borderId="0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textRotation="45" wrapText="1"/>
    </xf>
    <xf numFmtId="0" fontId="5" fillId="8" borderId="12" xfId="0" applyFont="1" applyFill="1" applyBorder="1" applyAlignment="1">
      <alignment horizontal="right"/>
    </xf>
    <xf numFmtId="0" fontId="5" fillId="8" borderId="1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top" textRotation="90" wrapText="1"/>
    </xf>
    <xf numFmtId="0" fontId="8" fillId="3" borderId="0" xfId="0" applyFont="1" applyFill="1" applyBorder="1" applyAlignment="1">
      <alignment horizontal="center" vertical="top" textRotation="90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 textRotation="90" wrapText="1"/>
    </xf>
    <xf numFmtId="0" fontId="9" fillId="3" borderId="4" xfId="0" applyFont="1" applyFill="1" applyBorder="1" applyAlignment="1">
      <alignment horizontal="center" vertical="top" textRotation="90" wrapText="1"/>
    </xf>
    <xf numFmtId="0" fontId="2" fillId="3" borderId="6" xfId="0" applyFont="1" applyFill="1" applyBorder="1" applyAlignment="1">
      <alignment horizontal="center" vertical="top" textRotation="90" wrapText="1"/>
    </xf>
    <xf numFmtId="0" fontId="2" fillId="3" borderId="4" xfId="0" applyFont="1" applyFill="1" applyBorder="1" applyAlignment="1">
      <alignment horizontal="center" vertical="top" textRotation="90" wrapText="1"/>
    </xf>
    <xf numFmtId="0" fontId="8" fillId="3" borderId="6" xfId="0" applyFont="1" applyFill="1" applyBorder="1" applyAlignment="1">
      <alignment horizontal="center" vertical="top" textRotation="90" wrapText="1"/>
    </xf>
    <xf numFmtId="0" fontId="8" fillId="3" borderId="4" xfId="0" applyFont="1" applyFill="1" applyBorder="1" applyAlignment="1">
      <alignment horizontal="center" vertical="top" textRotation="90" wrapText="1"/>
    </xf>
    <xf numFmtId="0" fontId="8" fillId="3" borderId="15" xfId="0" applyFont="1" applyFill="1" applyBorder="1" applyAlignment="1">
      <alignment horizontal="center" vertical="top" textRotation="90" wrapText="1"/>
    </xf>
    <xf numFmtId="0" fontId="8" fillId="3" borderId="27" xfId="0" applyFont="1" applyFill="1" applyBorder="1" applyAlignment="1">
      <alignment horizontal="center" vertical="top" textRotation="90" wrapText="1"/>
    </xf>
    <xf numFmtId="0" fontId="8" fillId="3" borderId="2" xfId="0" applyFont="1" applyFill="1" applyBorder="1" applyAlignment="1">
      <alignment horizontal="center" vertical="top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textRotation="90"/>
    </xf>
    <xf numFmtId="0" fontId="5" fillId="3" borderId="27" xfId="0" applyFont="1" applyFill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top" textRotation="90" wrapText="1"/>
    </xf>
  </cellXfs>
  <cellStyles count="6">
    <cellStyle name="Bad" xfId="4" builtinId="27"/>
    <cellStyle name="Comma" xfId="5" builtinId="3"/>
    <cellStyle name="Good" xfId="2" builtinId="26"/>
    <cellStyle name="Hyperlink" xfId="1" builtinId="8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11</xdr:row>
      <xdr:rowOff>114300</xdr:rowOff>
    </xdr:from>
    <xdr:to>
      <xdr:col>7</xdr:col>
      <xdr:colOff>428626</xdr:colOff>
      <xdr:row>42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00AF1A-0D8E-443E-92D1-FC4E3ED1F4A8}"/>
            </a:ext>
          </a:extLst>
        </xdr:cNvPr>
        <xdr:cNvSpPr txBox="1"/>
      </xdr:nvSpPr>
      <xdr:spPr>
        <a:xfrm>
          <a:off x="66676" y="2209800"/>
          <a:ext cx="4629150" cy="594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CONDITIONS</a:t>
          </a:r>
        </a:p>
        <a:p>
          <a:pPr lvl="0"/>
          <a:endParaRPr lang="en-US" sz="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Migraine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Tension headache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Post-traumatic brain injury headache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/post-concussive syndrome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Temporomandibular joint dysfunction/pain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Facial pain syndromes, Headache (other)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(including trigeminal neuralgia, chronic orofacial pain)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 Chronic abdominal pain, irritable bowel syndrome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(including chronic pancreatitis;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excluding Celiac disease, inflammatory bowel disease, diverticulitis, constipation, ulcerative colitis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 Chronic genital pain, chronic pelvic pain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(including chronic prostatitis, bladder pain syndrome, interstitial cystitis, vulvodynia)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 Chronic back pain, low back pain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 Chronic neck pain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(including whiplash-associated disorder (WAD))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Osteoarthritis pain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Chronic pain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(including: central pain sensitization syndromes, neuropathic chronic pain; excluding: multiple sclerosis, somatization disorder)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Fibromyalgia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Myofascial pain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Peripheral neuropathic pain/painful polyneuropathy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(including: postherpetic neuralgia, diabetic neuralgia;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excluding: carpal tunnel syndrome, central poststroke pain, multiple sclerosis, Morton's interdigital neuroma, complex regional pain syndrome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15. Peri-procedural/post-operative pain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(including: interventions that may have broad applicability in peri-operative/post-operative pain management; short term and longer term outcomes (including prevention of chronic post op pain);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excluding: surgical and anesthesia techniques; interventions specific to a particular surgical procedure or anatomical location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16. Opioid use disorder/opioid dependence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7</xdr:col>
      <xdr:colOff>447675</xdr:colOff>
      <xdr:row>11</xdr:row>
      <xdr:rowOff>114300</xdr:rowOff>
    </xdr:from>
    <xdr:to>
      <xdr:col>16</xdr:col>
      <xdr:colOff>104775</xdr:colOff>
      <xdr:row>42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5DD035-51B4-4B62-B57C-D02E629AAFE1}"/>
            </a:ext>
          </a:extLst>
        </xdr:cNvPr>
        <xdr:cNvSpPr txBox="1"/>
      </xdr:nvSpPr>
      <xdr:spPr>
        <a:xfrm>
          <a:off x="4714875" y="2209800"/>
          <a:ext cx="5143500" cy="594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TREATMENT/MANGAGMENT STRATEGIES</a:t>
          </a:r>
        </a:p>
        <a:p>
          <a:pPr lvl="0"/>
          <a:endParaRPr lang="en-US" sz="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Social support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(e.g., caregiver interventions, support groups, peer coaching)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Self-management support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Educational interventions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Medications, pharmacotherapy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Opioid, opiate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(including tapering, discontinuation, dose reduction)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 Methadone, naltrexone, buprenorphine, MAT, etc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 Cannabis, marijuana, ketamine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Behavioral therapies, psychotherapies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CBT, ACT, psychotherapy, hypnosis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 Physical therapies, exercise therapies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Mind-body approaches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yoga, tai chi, mindfulness based stress reduction, Qigong, biofeedback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Manual therapies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spinal or osteopathic manipulation, massage, trigger point release/injection, dry needling or mini-scalpel of trigger points, cupping, kinesio taping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Acupuncture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acupressure, auricular acupuncture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Non-invasive neuromodulation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transcranial magnetic stimulation, transcranial direct current stimulation, transcutaneous electrical nerve stimulation 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Invasive, non-surgical interventions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injections, implantable devices (e.g., cervical vagus nerve stimulation, laser-therapy nerve ablation, percutaneous tibial nerve stimulation, etc.)  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15. Creative expression therapies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music, art, writing, dance 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16. Dietary interventions, herbal medicine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(e.g., diets, supplements, herbs)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17. Miscellaneous non-invasive, non-drug interventions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(e.g., low-level laser therapy, extracorporeal shock wave therapy, hydrotherapy, pulsed electromagnetic fields, oxygen-ozone therapy, fecal microbiota transplantation, etc.)</a:t>
          </a:r>
        </a:p>
        <a:p>
          <a:pPr lvl="0">
            <a:spcAft>
              <a:spcPts val="300"/>
            </a:spcAft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18. Care Models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(e.g., stepped care, collaborative care, multidisciplinary pain rehabilitation)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19. Interventions to improve treatment adherence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(not otherwise categorized as Self-management or Educational interventions)</a:t>
          </a:r>
        </a:p>
        <a:p>
          <a:endParaRPr lang="en-US" sz="1100"/>
        </a:p>
      </xdr:txBody>
    </xdr:sp>
    <xdr:clientData/>
  </xdr:twoCellAnchor>
  <xdr:twoCellAnchor>
    <xdr:from>
      <xdr:col>0</xdr:col>
      <xdr:colOff>66674</xdr:colOff>
      <xdr:row>0</xdr:row>
      <xdr:rowOff>28574</xdr:rowOff>
    </xdr:from>
    <xdr:to>
      <xdr:col>16</xdr:col>
      <xdr:colOff>95250</xdr:colOff>
      <xdr:row>11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DA5314-65FA-47E1-A29B-4B364C951F8E}"/>
            </a:ext>
          </a:extLst>
        </xdr:cNvPr>
        <xdr:cNvSpPr txBox="1"/>
      </xdr:nvSpPr>
      <xdr:spPr>
        <a:xfrm>
          <a:off x="66674" y="28574"/>
          <a:ext cx="9782176" cy="2162175"/>
        </a:xfrm>
        <a:prstGeom prst="rect">
          <a:avLst/>
        </a:prstGeom>
        <a:solidFill>
          <a:schemeClr val="lt1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Orientation to the</a:t>
          </a:r>
          <a:r>
            <a:rPr lang="en-US" sz="1400" b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2022 Evidence Review Tables and Companion Article File</a:t>
          </a:r>
          <a:r>
            <a:rPr 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600" b="1" i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Individual Condition Worksheets</a:t>
          </a:r>
          <a:endParaRPr lang="en-US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of the conditions listed below have a corresponding numbered worksheet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corresponding worksheet contains a numbered list of PubMed systematic reviews followed by a numbered list of Cochrane Reviews (C#), each categorized according to the treatment/management strategy or strategies analyzed in the publication. The list of treatment/management strategy categories and some associated clarification notes are listed in the text box below and to the right. </a:t>
          </a:r>
        </a:p>
        <a:p>
          <a:endParaRPr lang="en-U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Companion Article File </a:t>
          </a:r>
          <a:r>
            <a:rPr lang="en-US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(Review Article List_ALL.doc)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MS Word file lists the citation and hyperlink to each numbered publication in the corresponding condition's worksheet. Appendix A lists each condition's search strings.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Navigation Tip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Open the Word document, click on the View menu, and place a check the "Navigation Pane" box for easy navigation through the list of citations.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sng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SUMMARY TABLE Worksheet</a:t>
          </a:r>
          <a:endParaRPr lang="en-US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worksheet compilies the summary row from each Condition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Worksheet and displays the summary results at a glance.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06F6-8762-4C8C-8B57-EC41DA708491}">
  <dimension ref="A1"/>
  <sheetViews>
    <sheetView tabSelected="1" workbookViewId="0"/>
  </sheetViews>
  <sheetFormatPr defaultRowHeight="14.4" x14ac:dyDescent="0.3"/>
  <sheetData/>
  <sheetProtection algorithmName="SHA-512" hashValue="ymI9lBtn3w8UrL6AK1jimSnSchbxdTRell5/Io1WWuUH9qJMEEzpNPuYaQN+DWj4SOpfSosLejOKSNnheo1yWg==" saltValue="nov2RKzyad7KQsv9Je06E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FEEC-0900-4F46-95A7-FC5E6D69E92E}">
  <dimension ref="A1:V21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8" sqref="H8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317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831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>SUM(C4:C217)</f>
        <v>1</v>
      </c>
      <c r="D3" s="15">
        <f t="shared" ref="D3:U3" si="0">SUM(D4:D217)</f>
        <v>7</v>
      </c>
      <c r="E3" s="15">
        <f t="shared" si="0"/>
        <v>16</v>
      </c>
      <c r="F3" s="15">
        <f t="shared" si="0"/>
        <v>23</v>
      </c>
      <c r="G3" s="15">
        <f t="shared" si="0"/>
        <v>6</v>
      </c>
      <c r="H3" s="15">
        <f t="shared" si="0"/>
        <v>1</v>
      </c>
      <c r="I3" s="15">
        <f t="shared" si="0"/>
        <v>0</v>
      </c>
      <c r="J3" s="15">
        <f t="shared" si="0"/>
        <v>14</v>
      </c>
      <c r="K3" s="15">
        <f t="shared" si="0"/>
        <v>68</v>
      </c>
      <c r="L3" s="15">
        <f t="shared" si="0"/>
        <v>17</v>
      </c>
      <c r="M3" s="15">
        <f t="shared" si="0"/>
        <v>36</v>
      </c>
      <c r="N3" s="15">
        <f t="shared" si="0"/>
        <v>20</v>
      </c>
      <c r="O3" s="15">
        <f t="shared" si="0"/>
        <v>7</v>
      </c>
      <c r="P3" s="15">
        <f t="shared" si="0"/>
        <v>43</v>
      </c>
      <c r="Q3" s="15">
        <f t="shared" si="0"/>
        <v>0</v>
      </c>
      <c r="R3" s="15">
        <f t="shared" si="0"/>
        <v>3</v>
      </c>
      <c r="S3" s="15">
        <f t="shared" si="0"/>
        <v>18</v>
      </c>
      <c r="T3" s="15">
        <f t="shared" si="0"/>
        <v>14</v>
      </c>
      <c r="U3" s="15">
        <f t="shared" si="0"/>
        <v>0</v>
      </c>
      <c r="V3" s="14"/>
    </row>
    <row r="4" spans="1:22" s="1" customFormat="1" ht="15" customHeight="1" x14ac:dyDescent="0.3">
      <c r="A4" s="136" t="s">
        <v>316</v>
      </c>
      <c r="B4" s="17">
        <v>1</v>
      </c>
      <c r="C4" s="8"/>
      <c r="D4" s="3"/>
      <c r="E4" s="3"/>
      <c r="F4" s="3"/>
      <c r="G4" s="3"/>
      <c r="H4" s="3"/>
      <c r="I4" s="3"/>
      <c r="J4" s="3">
        <v>1</v>
      </c>
      <c r="K4" s="3"/>
      <c r="L4" s="3"/>
      <c r="M4" s="3"/>
      <c r="N4" s="3"/>
      <c r="O4" s="3"/>
      <c r="P4" s="3"/>
      <c r="Q4" s="4"/>
      <c r="R4" s="4"/>
      <c r="S4" s="80"/>
      <c r="T4" s="80"/>
      <c r="U4" s="80"/>
      <c r="V4" s="9"/>
    </row>
    <row r="5" spans="1:22" s="1" customFormat="1" x14ac:dyDescent="0.3">
      <c r="A5" s="137"/>
      <c r="B5" s="17">
        <f>1+B4</f>
        <v>2</v>
      </c>
      <c r="C5" s="2"/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80"/>
      <c r="T5" s="80"/>
      <c r="U5" s="80"/>
      <c r="V5" s="9" t="s">
        <v>253</v>
      </c>
    </row>
    <row r="6" spans="1:22" s="1" customFormat="1" x14ac:dyDescent="0.3">
      <c r="A6" s="137"/>
      <c r="B6" s="17">
        <f t="shared" ref="B6:B69" si="1">1+B5</f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1</v>
      </c>
      <c r="Q6" s="4"/>
      <c r="R6" s="4"/>
      <c r="S6" s="80"/>
      <c r="T6" s="80"/>
      <c r="U6" s="80"/>
      <c r="V6" s="9"/>
    </row>
    <row r="7" spans="1:22" s="1" customFormat="1" x14ac:dyDescent="0.3">
      <c r="A7" s="137"/>
      <c r="B7" s="17">
        <f t="shared" si="1"/>
        <v>4</v>
      </c>
      <c r="C7" s="3"/>
      <c r="D7" s="3"/>
      <c r="E7" s="3"/>
      <c r="F7" s="3"/>
      <c r="G7" s="3"/>
      <c r="H7" s="3"/>
      <c r="I7" s="3"/>
      <c r="J7" s="3"/>
      <c r="K7" s="3">
        <v>1</v>
      </c>
      <c r="L7" s="3"/>
      <c r="M7" s="3"/>
      <c r="N7" s="3"/>
      <c r="O7" s="3"/>
      <c r="P7" s="3"/>
      <c r="Q7" s="4"/>
      <c r="R7" s="4"/>
      <c r="S7" s="80"/>
      <c r="T7" s="80"/>
      <c r="U7" s="80"/>
      <c r="V7" s="9"/>
    </row>
    <row r="8" spans="1:22" s="1" customFormat="1" x14ac:dyDescent="0.3">
      <c r="A8" s="137"/>
      <c r="B8" s="17">
        <f t="shared" si="1"/>
        <v>5</v>
      </c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80"/>
      <c r="T8" s="80"/>
      <c r="U8" s="80"/>
      <c r="V8" s="9" t="s">
        <v>254</v>
      </c>
    </row>
    <row r="9" spans="1:22" s="1" customFormat="1" x14ac:dyDescent="0.3">
      <c r="A9" s="137"/>
      <c r="B9" s="17">
        <f t="shared" si="1"/>
        <v>6</v>
      </c>
      <c r="C9" s="3"/>
      <c r="D9" s="3"/>
      <c r="E9" s="3"/>
      <c r="F9" s="3"/>
      <c r="G9" s="3"/>
      <c r="H9" s="3"/>
      <c r="I9" s="3"/>
      <c r="J9" s="3"/>
      <c r="K9" s="3">
        <v>1</v>
      </c>
      <c r="L9" s="3"/>
      <c r="M9" s="3">
        <v>1</v>
      </c>
      <c r="N9" s="3"/>
      <c r="O9" s="3"/>
      <c r="P9" s="3"/>
      <c r="Q9" s="4"/>
      <c r="R9" s="4"/>
      <c r="S9" s="80"/>
      <c r="T9" s="80"/>
      <c r="U9" s="80"/>
      <c r="V9" s="9" t="s">
        <v>255</v>
      </c>
    </row>
    <row r="10" spans="1:22" s="1" customFormat="1" x14ac:dyDescent="0.3">
      <c r="A10" s="137"/>
      <c r="B10" s="17">
        <f t="shared" si="1"/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4"/>
      <c r="S10" s="80"/>
      <c r="T10" s="80">
        <v>1</v>
      </c>
      <c r="U10" s="80"/>
      <c r="V10" s="9" t="s">
        <v>256</v>
      </c>
    </row>
    <row r="11" spans="1:22" s="1" customFormat="1" x14ac:dyDescent="0.3">
      <c r="A11" s="137"/>
      <c r="B11" s="17">
        <f t="shared" si="1"/>
        <v>8</v>
      </c>
      <c r="C11" s="3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4"/>
      <c r="S11" s="80"/>
      <c r="T11" s="80"/>
      <c r="U11" s="80"/>
      <c r="V11" s="9"/>
    </row>
    <row r="12" spans="1:22" s="1" customFormat="1" x14ac:dyDescent="0.3">
      <c r="A12" s="137"/>
      <c r="B12" s="17">
        <f t="shared" si="1"/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4"/>
      <c r="S12" s="80">
        <v>1</v>
      </c>
      <c r="T12" s="80"/>
      <c r="U12" s="80"/>
      <c r="V12" s="9" t="s">
        <v>257</v>
      </c>
    </row>
    <row r="13" spans="1:22" s="1" customFormat="1" x14ac:dyDescent="0.3">
      <c r="A13" s="137"/>
      <c r="B13" s="17">
        <f t="shared" si="1"/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4"/>
      <c r="S13" s="80">
        <v>1</v>
      </c>
      <c r="T13" s="80"/>
      <c r="U13" s="80"/>
      <c r="V13" s="9" t="s">
        <v>258</v>
      </c>
    </row>
    <row r="14" spans="1:22" s="1" customFormat="1" x14ac:dyDescent="0.3">
      <c r="A14" s="137"/>
      <c r="B14" s="17">
        <f t="shared" si="1"/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4"/>
      <c r="R14" s="4"/>
      <c r="S14" s="80"/>
      <c r="T14" s="80"/>
      <c r="U14" s="80"/>
      <c r="V14" s="9" t="s">
        <v>259</v>
      </c>
    </row>
    <row r="15" spans="1:22" s="1" customFormat="1" x14ac:dyDescent="0.3">
      <c r="A15" s="137"/>
      <c r="B15" s="17">
        <f t="shared" si="1"/>
        <v>12</v>
      </c>
      <c r="C15" s="3"/>
      <c r="D15" s="3"/>
      <c r="E15" s="3"/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4"/>
      <c r="R15" s="4"/>
      <c r="S15" s="80"/>
      <c r="T15" s="80"/>
      <c r="U15" s="80"/>
      <c r="V15" s="9" t="s">
        <v>260</v>
      </c>
    </row>
    <row r="16" spans="1:22" s="1" customFormat="1" x14ac:dyDescent="0.3">
      <c r="A16" s="137"/>
      <c r="B16" s="17">
        <f t="shared" si="1"/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1</v>
      </c>
      <c r="Q16" s="5"/>
      <c r="R16" s="5"/>
      <c r="S16" s="80"/>
      <c r="T16" s="80"/>
      <c r="U16" s="80"/>
      <c r="V16" s="9" t="s">
        <v>261</v>
      </c>
    </row>
    <row r="17" spans="1:22" s="1" customFormat="1" x14ac:dyDescent="0.3">
      <c r="A17" s="137"/>
      <c r="B17" s="17">
        <f t="shared" si="1"/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1</v>
      </c>
      <c r="O17" s="3"/>
      <c r="P17" s="3"/>
      <c r="Q17" s="4"/>
      <c r="R17" s="4"/>
      <c r="S17" s="80"/>
      <c r="T17" s="80"/>
      <c r="U17" s="80"/>
      <c r="V17" s="9"/>
    </row>
    <row r="18" spans="1:22" s="1" customFormat="1" x14ac:dyDescent="0.3">
      <c r="A18" s="137"/>
      <c r="B18" s="17">
        <f t="shared" si="1"/>
        <v>15</v>
      </c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80"/>
      <c r="T18" s="80"/>
      <c r="U18" s="80"/>
      <c r="V18" s="9" t="s">
        <v>262</v>
      </c>
    </row>
    <row r="19" spans="1:22" s="1" customFormat="1" x14ac:dyDescent="0.3">
      <c r="A19" s="137"/>
      <c r="B19" s="17">
        <f t="shared" si="1"/>
        <v>16</v>
      </c>
      <c r="C19" s="3"/>
      <c r="D19" s="3"/>
      <c r="E19" s="3"/>
      <c r="F19" s="3"/>
      <c r="G19" s="3"/>
      <c r="H19" s="3"/>
      <c r="I19" s="3"/>
      <c r="J19" s="3"/>
      <c r="K19" s="3">
        <v>1</v>
      </c>
      <c r="L19" s="3"/>
      <c r="M19" s="3"/>
      <c r="N19" s="3"/>
      <c r="O19" s="3"/>
      <c r="P19" s="3"/>
      <c r="Q19" s="4"/>
      <c r="R19" s="4"/>
      <c r="S19" s="80"/>
      <c r="T19" s="80"/>
      <c r="U19" s="80"/>
      <c r="V19" s="9"/>
    </row>
    <row r="20" spans="1:22" s="1" customFormat="1" x14ac:dyDescent="0.3">
      <c r="A20" s="137"/>
      <c r="B20" s="17">
        <f t="shared" si="1"/>
        <v>17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>
        <v>1</v>
      </c>
      <c r="O20" s="80"/>
      <c r="P20" s="80"/>
      <c r="Q20" s="80"/>
      <c r="R20" s="80"/>
      <c r="S20" s="80"/>
      <c r="T20" s="80"/>
      <c r="U20" s="80"/>
      <c r="V20" s="9"/>
    </row>
    <row r="21" spans="1:22" x14ac:dyDescent="0.3">
      <c r="A21" s="137"/>
      <c r="B21" s="17">
        <f t="shared" si="1"/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1</v>
      </c>
      <c r="O21" s="22"/>
      <c r="P21" s="22"/>
      <c r="Q21" s="22"/>
      <c r="R21" s="22"/>
      <c r="S21" s="22"/>
      <c r="T21" s="22"/>
      <c r="U21" s="22"/>
      <c r="V21" s="7"/>
    </row>
    <row r="22" spans="1:22" x14ac:dyDescent="0.3">
      <c r="A22" s="137"/>
      <c r="B22" s="17">
        <f t="shared" si="1"/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v>1</v>
      </c>
      <c r="Q22" s="22"/>
      <c r="R22" s="22"/>
      <c r="S22" s="22"/>
      <c r="T22" s="22"/>
      <c r="U22" s="22"/>
      <c r="V22" s="7" t="s">
        <v>263</v>
      </c>
    </row>
    <row r="23" spans="1:22" x14ac:dyDescent="0.3">
      <c r="A23" s="137"/>
      <c r="B23" s="17">
        <f t="shared" si="1"/>
        <v>20</v>
      </c>
      <c r="C23" s="22"/>
      <c r="D23" s="22"/>
      <c r="E23" s="22"/>
      <c r="F23" s="22"/>
      <c r="G23" s="22"/>
      <c r="H23" s="22"/>
      <c r="I23" s="22"/>
      <c r="J23" s="22"/>
      <c r="K23" s="22">
        <v>1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7"/>
    </row>
    <row r="24" spans="1:22" x14ac:dyDescent="0.3">
      <c r="A24" s="137"/>
      <c r="B24" s="17">
        <f t="shared" si="1"/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>
        <v>1</v>
      </c>
      <c r="Q24" s="22"/>
      <c r="R24" s="22"/>
      <c r="S24" s="22"/>
      <c r="T24" s="22"/>
      <c r="U24" s="22"/>
      <c r="V24" s="7" t="s">
        <v>264</v>
      </c>
    </row>
    <row r="25" spans="1:22" x14ac:dyDescent="0.3">
      <c r="A25" s="137"/>
      <c r="B25" s="17">
        <f t="shared" si="1"/>
        <v>22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>
        <v>1</v>
      </c>
      <c r="N25" s="22"/>
      <c r="O25" s="22"/>
      <c r="P25" s="22"/>
      <c r="Q25" s="22"/>
      <c r="R25" s="22"/>
      <c r="S25" s="22"/>
      <c r="T25" s="22"/>
      <c r="U25" s="22"/>
      <c r="V25" s="7" t="s">
        <v>265</v>
      </c>
    </row>
    <row r="26" spans="1:22" x14ac:dyDescent="0.3">
      <c r="A26" s="137"/>
      <c r="B26" s="17">
        <f t="shared" si="1"/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>
        <v>1</v>
      </c>
      <c r="N26" s="22"/>
      <c r="O26" s="22"/>
      <c r="P26" s="22"/>
      <c r="Q26" s="22"/>
      <c r="R26" s="22"/>
      <c r="S26" s="22"/>
      <c r="T26" s="22"/>
      <c r="U26" s="22"/>
      <c r="V26" s="7" t="s">
        <v>266</v>
      </c>
    </row>
    <row r="27" spans="1:22" x14ac:dyDescent="0.3">
      <c r="A27" s="137"/>
      <c r="B27" s="17">
        <f t="shared" si="1"/>
        <v>24</v>
      </c>
      <c r="C27" s="22"/>
      <c r="D27" s="22"/>
      <c r="E27" s="22"/>
      <c r="F27" s="22"/>
      <c r="G27" s="22"/>
      <c r="H27" s="22"/>
      <c r="I27" s="22"/>
      <c r="J27" s="22"/>
      <c r="K27" s="22"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7" t="s">
        <v>267</v>
      </c>
    </row>
    <row r="28" spans="1:22" x14ac:dyDescent="0.3">
      <c r="A28" s="137"/>
      <c r="B28" s="17">
        <f t="shared" si="1"/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>
        <v>1</v>
      </c>
      <c r="N28" s="22"/>
      <c r="O28" s="22"/>
      <c r="P28" s="22"/>
      <c r="Q28" s="22"/>
      <c r="R28" s="22"/>
      <c r="S28" s="22"/>
      <c r="T28" s="22"/>
      <c r="U28" s="22"/>
      <c r="V28" s="7" t="s">
        <v>268</v>
      </c>
    </row>
    <row r="29" spans="1:22" x14ac:dyDescent="0.3">
      <c r="A29" s="137"/>
      <c r="B29" s="17">
        <f t="shared" si="1"/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>
        <v>1</v>
      </c>
      <c r="O29" s="22"/>
      <c r="P29" s="22"/>
      <c r="Q29" s="22"/>
      <c r="R29" s="22"/>
      <c r="S29" s="22"/>
      <c r="T29" s="22"/>
      <c r="U29" s="22"/>
      <c r="V29" s="7" t="s">
        <v>269</v>
      </c>
    </row>
    <row r="30" spans="1:22" x14ac:dyDescent="0.3">
      <c r="A30" s="137"/>
      <c r="B30" s="17">
        <f t="shared" si="1"/>
        <v>27</v>
      </c>
      <c r="C30" s="22"/>
      <c r="D30" s="22"/>
      <c r="E30" s="22"/>
      <c r="F30" s="22"/>
      <c r="G30" s="22"/>
      <c r="H30" s="22"/>
      <c r="I30" s="22"/>
      <c r="J30" s="22"/>
      <c r="K30" s="22">
        <v>1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7"/>
    </row>
    <row r="31" spans="1:22" x14ac:dyDescent="0.3">
      <c r="A31" s="137"/>
      <c r="B31" s="17">
        <f t="shared" si="1"/>
        <v>28</v>
      </c>
      <c r="C31" s="22"/>
      <c r="D31" s="22"/>
      <c r="E31" s="22"/>
      <c r="F31" s="22"/>
      <c r="G31" s="22"/>
      <c r="H31" s="22"/>
      <c r="I31" s="22"/>
      <c r="J31" s="22"/>
      <c r="K31" s="22">
        <v>1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7"/>
    </row>
    <row r="32" spans="1:22" x14ac:dyDescent="0.3">
      <c r="A32" s="137"/>
      <c r="B32" s="17">
        <f t="shared" si="1"/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>
        <v>1</v>
      </c>
      <c r="Q32" s="22"/>
      <c r="R32" s="22"/>
      <c r="S32" s="22"/>
      <c r="T32" s="22"/>
      <c r="U32" s="22"/>
      <c r="V32" s="7" t="s">
        <v>270</v>
      </c>
    </row>
    <row r="33" spans="1:22" x14ac:dyDescent="0.3">
      <c r="A33" s="137"/>
      <c r="B33" s="17">
        <f t="shared" si="1"/>
        <v>30</v>
      </c>
      <c r="C33" s="22"/>
      <c r="D33" s="22"/>
      <c r="E33" s="22"/>
      <c r="F33" s="22"/>
      <c r="G33" s="22"/>
      <c r="H33" s="22"/>
      <c r="I33" s="22"/>
      <c r="J33" s="22"/>
      <c r="K33" s="22">
        <v>1</v>
      </c>
      <c r="L33" s="22"/>
      <c r="M33" s="22">
        <v>1</v>
      </c>
      <c r="N33" s="22"/>
      <c r="O33" s="22"/>
      <c r="P33" s="22"/>
      <c r="Q33" s="22"/>
      <c r="R33" s="22"/>
      <c r="S33" s="22">
        <v>1</v>
      </c>
      <c r="T33" s="22"/>
      <c r="U33" s="22"/>
      <c r="V33" s="7" t="s">
        <v>271</v>
      </c>
    </row>
    <row r="34" spans="1:22" x14ac:dyDescent="0.3">
      <c r="A34" s="137"/>
      <c r="B34" s="17">
        <f t="shared" si="1"/>
        <v>31</v>
      </c>
      <c r="C34" s="22"/>
      <c r="D34" s="22"/>
      <c r="E34" s="22"/>
      <c r="F34" s="22"/>
      <c r="G34" s="22"/>
      <c r="H34" s="22"/>
      <c r="I34" s="22"/>
      <c r="J34" s="22"/>
      <c r="K34" s="22">
        <v>1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7"/>
    </row>
    <row r="35" spans="1:22" x14ac:dyDescent="0.3">
      <c r="A35" s="137"/>
      <c r="B35" s="17">
        <f t="shared" si="1"/>
        <v>32</v>
      </c>
      <c r="C35" s="22"/>
      <c r="D35" s="22"/>
      <c r="E35" s="22"/>
      <c r="F35" s="22"/>
      <c r="G35" s="22"/>
      <c r="H35" s="22"/>
      <c r="I35" s="22"/>
      <c r="J35" s="22"/>
      <c r="K35" s="22">
        <v>1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7"/>
    </row>
    <row r="36" spans="1:22" x14ac:dyDescent="0.3">
      <c r="A36" s="137"/>
      <c r="B36" s="17">
        <f t="shared" si="1"/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v>1</v>
      </c>
      <c r="T36" s="22"/>
      <c r="U36" s="22"/>
      <c r="V36" s="7" t="s">
        <v>272</v>
      </c>
    </row>
    <row r="37" spans="1:22" x14ac:dyDescent="0.3">
      <c r="A37" s="137"/>
      <c r="B37" s="17">
        <f t="shared" si="1"/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>
        <v>1</v>
      </c>
      <c r="Q37" s="22"/>
      <c r="R37" s="22"/>
      <c r="S37" s="22"/>
      <c r="T37" s="22"/>
      <c r="U37" s="22"/>
      <c r="V37" s="7" t="s">
        <v>270</v>
      </c>
    </row>
    <row r="38" spans="1:22" x14ac:dyDescent="0.3">
      <c r="A38" s="137"/>
      <c r="B38" s="17">
        <f t="shared" si="1"/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v>1</v>
      </c>
      <c r="T38" s="22"/>
      <c r="U38" s="22"/>
      <c r="V38" s="7" t="s">
        <v>273</v>
      </c>
    </row>
    <row r="39" spans="1:22" x14ac:dyDescent="0.3">
      <c r="A39" s="137"/>
      <c r="B39" s="17">
        <f t="shared" si="1"/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1</v>
      </c>
      <c r="O39" s="22"/>
      <c r="P39" s="22"/>
      <c r="Q39" s="22"/>
      <c r="R39" s="22"/>
      <c r="S39" s="22"/>
      <c r="T39" s="22"/>
      <c r="U39" s="22"/>
      <c r="V39" s="7"/>
    </row>
    <row r="40" spans="1:22" x14ac:dyDescent="0.3">
      <c r="A40" s="137"/>
      <c r="B40" s="17">
        <f t="shared" si="1"/>
        <v>37</v>
      </c>
      <c r="C40" s="22"/>
      <c r="D40" s="22">
        <v>1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7" t="s">
        <v>262</v>
      </c>
    </row>
    <row r="41" spans="1:22" x14ac:dyDescent="0.3">
      <c r="A41" s="137"/>
      <c r="B41" s="17">
        <f t="shared" si="1"/>
        <v>38</v>
      </c>
      <c r="C41" s="22"/>
      <c r="D41" s="22"/>
      <c r="E41" s="22">
        <v>1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7"/>
    </row>
    <row r="42" spans="1:22" x14ac:dyDescent="0.3">
      <c r="A42" s="137"/>
      <c r="B42" s="17">
        <f t="shared" si="1"/>
        <v>39</v>
      </c>
      <c r="C42" s="22"/>
      <c r="D42" s="22"/>
      <c r="E42" s="22"/>
      <c r="F42" s="22"/>
      <c r="G42" s="22"/>
      <c r="H42" s="22"/>
      <c r="I42" s="22"/>
      <c r="J42" s="22"/>
      <c r="K42" s="22">
        <v>1</v>
      </c>
      <c r="L42" s="22"/>
      <c r="M42" s="22">
        <v>1</v>
      </c>
      <c r="N42" s="22"/>
      <c r="O42" s="22"/>
      <c r="P42" s="22"/>
      <c r="Q42" s="22"/>
      <c r="R42" s="22"/>
      <c r="S42" s="22"/>
      <c r="T42" s="22"/>
      <c r="U42" s="22"/>
      <c r="V42" s="7" t="s">
        <v>274</v>
      </c>
    </row>
    <row r="43" spans="1:22" x14ac:dyDescent="0.3">
      <c r="A43" s="137"/>
      <c r="B43" s="17">
        <f t="shared" si="1"/>
        <v>40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>
        <v>1</v>
      </c>
      <c r="N43" s="22"/>
      <c r="O43" s="22"/>
      <c r="P43" s="22"/>
      <c r="Q43" s="22"/>
      <c r="R43" s="22"/>
      <c r="S43" s="22"/>
      <c r="T43" s="22"/>
      <c r="U43" s="22"/>
      <c r="V43" s="7" t="s">
        <v>275</v>
      </c>
    </row>
    <row r="44" spans="1:22" x14ac:dyDescent="0.3">
      <c r="A44" s="137"/>
      <c r="B44" s="17">
        <f t="shared" si="1"/>
        <v>41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>
        <v>1</v>
      </c>
      <c r="O44" s="22"/>
      <c r="P44" s="22"/>
      <c r="Q44" s="22"/>
      <c r="R44" s="22"/>
      <c r="S44" s="22"/>
      <c r="T44" s="22"/>
      <c r="U44" s="22"/>
      <c r="V44" s="7"/>
    </row>
    <row r="45" spans="1:22" x14ac:dyDescent="0.3">
      <c r="A45" s="137"/>
      <c r="B45" s="17">
        <f t="shared" si="1"/>
        <v>42</v>
      </c>
      <c r="C45" s="22"/>
      <c r="D45" s="22">
        <v>1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7" t="s">
        <v>262</v>
      </c>
    </row>
    <row r="46" spans="1:22" x14ac:dyDescent="0.3">
      <c r="A46" s="137"/>
      <c r="B46" s="17">
        <f t="shared" si="1"/>
        <v>43</v>
      </c>
      <c r="C46" s="22"/>
      <c r="D46" s="22"/>
      <c r="E46" s="22"/>
      <c r="F46" s="22"/>
      <c r="G46" s="22"/>
      <c r="H46" s="22"/>
      <c r="I46" s="22"/>
      <c r="J46" s="22"/>
      <c r="K46" s="22">
        <v>1</v>
      </c>
      <c r="L46" s="22"/>
      <c r="M46" s="22">
        <v>1</v>
      </c>
      <c r="N46" s="22"/>
      <c r="O46" s="22"/>
      <c r="P46" s="22">
        <v>1</v>
      </c>
      <c r="Q46" s="22"/>
      <c r="R46" s="22"/>
      <c r="S46" s="22"/>
      <c r="T46" s="22"/>
      <c r="U46" s="22"/>
      <c r="V46" s="7" t="s">
        <v>276</v>
      </c>
    </row>
    <row r="47" spans="1:22" x14ac:dyDescent="0.3">
      <c r="A47" s="137"/>
      <c r="B47" s="17">
        <f t="shared" si="1"/>
        <v>44</v>
      </c>
      <c r="C47" s="22"/>
      <c r="D47" s="22"/>
      <c r="E47" s="22"/>
      <c r="F47" s="22"/>
      <c r="G47" s="22">
        <v>1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7" t="s">
        <v>277</v>
      </c>
    </row>
    <row r="48" spans="1:22" x14ac:dyDescent="0.3">
      <c r="A48" s="137"/>
      <c r="B48" s="17">
        <f t="shared" si="1"/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>
        <v>1</v>
      </c>
      <c r="N48" s="22"/>
      <c r="O48" s="22"/>
      <c r="P48" s="22"/>
      <c r="Q48" s="22"/>
      <c r="R48" s="22"/>
      <c r="S48" s="22"/>
      <c r="T48" s="22"/>
      <c r="U48" s="22"/>
      <c r="V48" s="7" t="s">
        <v>277</v>
      </c>
    </row>
    <row r="49" spans="1:22" x14ac:dyDescent="0.3">
      <c r="A49" s="137"/>
      <c r="B49" s="17">
        <f t="shared" si="1"/>
        <v>46</v>
      </c>
      <c r="C49" s="22"/>
      <c r="D49" s="22"/>
      <c r="E49" s="22"/>
      <c r="F49" s="22"/>
      <c r="G49" s="22"/>
      <c r="H49" s="22"/>
      <c r="I49" s="22"/>
      <c r="J49" s="22"/>
      <c r="K49" s="22">
        <v>1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7"/>
    </row>
    <row r="50" spans="1:22" x14ac:dyDescent="0.3">
      <c r="A50" s="137"/>
      <c r="B50" s="17">
        <f t="shared" si="1"/>
        <v>47</v>
      </c>
      <c r="C50" s="22"/>
      <c r="D50" s="22"/>
      <c r="E50" s="22"/>
      <c r="F50" s="22"/>
      <c r="G50" s="22"/>
      <c r="H50" s="22"/>
      <c r="I50" s="22"/>
      <c r="J50" s="22"/>
      <c r="K50" s="22">
        <v>1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7"/>
    </row>
    <row r="51" spans="1:22" x14ac:dyDescent="0.3">
      <c r="A51" s="137"/>
      <c r="B51" s="17">
        <f t="shared" si="1"/>
        <v>48</v>
      </c>
      <c r="C51" s="22"/>
      <c r="D51" s="22"/>
      <c r="E51" s="22">
        <v>1</v>
      </c>
      <c r="F51" s="22">
        <v>1</v>
      </c>
      <c r="G51" s="22"/>
      <c r="H51" s="22"/>
      <c r="I51" s="22"/>
      <c r="J51" s="22"/>
      <c r="K51" s="22">
        <v>1</v>
      </c>
      <c r="L51" s="22">
        <v>1</v>
      </c>
      <c r="M51" s="22">
        <v>1</v>
      </c>
      <c r="N51" s="22">
        <v>1</v>
      </c>
      <c r="O51" s="22"/>
      <c r="P51" s="22">
        <v>1</v>
      </c>
      <c r="Q51" s="22"/>
      <c r="R51" s="22"/>
      <c r="S51" s="22"/>
      <c r="T51" s="22"/>
      <c r="U51" s="22"/>
      <c r="V51" s="7" t="s">
        <v>278</v>
      </c>
    </row>
    <row r="52" spans="1:22" x14ac:dyDescent="0.3">
      <c r="A52" s="137"/>
      <c r="B52" s="17">
        <f t="shared" si="1"/>
        <v>49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>
        <v>1</v>
      </c>
      <c r="U52" s="22"/>
      <c r="V52" s="7"/>
    </row>
    <row r="53" spans="1:22" x14ac:dyDescent="0.3">
      <c r="A53" s="137"/>
      <c r="B53" s="17">
        <f t="shared" si="1"/>
        <v>50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>
        <v>1</v>
      </c>
      <c r="Q53" s="22"/>
      <c r="R53" s="22"/>
      <c r="S53" s="22"/>
      <c r="T53" s="22"/>
      <c r="U53" s="22"/>
      <c r="V53" s="7" t="s">
        <v>279</v>
      </c>
    </row>
    <row r="54" spans="1:22" x14ac:dyDescent="0.3">
      <c r="A54" s="137"/>
      <c r="B54" s="17">
        <f t="shared" si="1"/>
        <v>51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>
        <v>1</v>
      </c>
      <c r="Q54" s="22"/>
      <c r="R54" s="22"/>
      <c r="S54" s="22"/>
      <c r="T54" s="22"/>
      <c r="U54" s="22"/>
      <c r="V54" s="7" t="s">
        <v>280</v>
      </c>
    </row>
    <row r="55" spans="1:22" x14ac:dyDescent="0.3">
      <c r="A55" s="137"/>
      <c r="B55" s="17">
        <f t="shared" si="1"/>
        <v>52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>
        <v>1</v>
      </c>
      <c r="Q55" s="22"/>
      <c r="R55" s="22"/>
      <c r="S55" s="22"/>
      <c r="T55" s="22"/>
      <c r="U55" s="22"/>
      <c r="V55" s="7" t="s">
        <v>281</v>
      </c>
    </row>
    <row r="56" spans="1:22" x14ac:dyDescent="0.3">
      <c r="A56" s="137"/>
      <c r="B56" s="17">
        <f t="shared" si="1"/>
        <v>53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>
        <v>1</v>
      </c>
      <c r="Q56" s="22"/>
      <c r="R56" s="22"/>
      <c r="S56" s="22"/>
      <c r="T56" s="22"/>
      <c r="U56" s="22"/>
      <c r="V56" s="7" t="s">
        <v>281</v>
      </c>
    </row>
    <row r="57" spans="1:22" x14ac:dyDescent="0.3">
      <c r="A57" s="137"/>
      <c r="B57" s="17">
        <f t="shared" si="1"/>
        <v>54</v>
      </c>
      <c r="C57" s="22"/>
      <c r="D57" s="22"/>
      <c r="E57" s="22"/>
      <c r="F57" s="22"/>
      <c r="G57" s="22"/>
      <c r="H57" s="22"/>
      <c r="I57" s="22"/>
      <c r="J57" s="22">
        <v>1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7" t="s">
        <v>282</v>
      </c>
    </row>
    <row r="58" spans="1:22" x14ac:dyDescent="0.3">
      <c r="A58" s="137"/>
      <c r="B58" s="17">
        <f t="shared" si="1"/>
        <v>55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>
        <v>1</v>
      </c>
      <c r="N58" s="22"/>
      <c r="O58" s="22"/>
      <c r="P58" s="22"/>
      <c r="Q58" s="22"/>
      <c r="R58" s="22"/>
      <c r="S58" s="22"/>
      <c r="T58" s="22"/>
      <c r="U58" s="22"/>
      <c r="V58" s="7" t="s">
        <v>275</v>
      </c>
    </row>
    <row r="59" spans="1:22" x14ac:dyDescent="0.3">
      <c r="A59" s="137"/>
      <c r="B59" s="17">
        <f t="shared" si="1"/>
        <v>56</v>
      </c>
      <c r="C59" s="22"/>
      <c r="D59" s="22"/>
      <c r="E59" s="22"/>
      <c r="F59" s="22"/>
      <c r="G59" s="22"/>
      <c r="H59" s="22"/>
      <c r="I59" s="22"/>
      <c r="J59" s="22"/>
      <c r="K59" s="22">
        <v>1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7"/>
    </row>
    <row r="60" spans="1:22" x14ac:dyDescent="0.3">
      <c r="A60" s="137"/>
      <c r="B60" s="17">
        <f t="shared" si="1"/>
        <v>57</v>
      </c>
      <c r="C60" s="22"/>
      <c r="D60" s="22"/>
      <c r="E60" s="22"/>
      <c r="F60" s="22"/>
      <c r="G60" s="22"/>
      <c r="H60" s="22"/>
      <c r="I60" s="22"/>
      <c r="J60" s="22">
        <v>1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7" t="s">
        <v>48</v>
      </c>
    </row>
    <row r="61" spans="1:22" x14ac:dyDescent="0.3">
      <c r="A61" s="137"/>
      <c r="B61" s="17">
        <f t="shared" si="1"/>
        <v>58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>
        <v>1</v>
      </c>
      <c r="Q61" s="22"/>
      <c r="R61" s="22"/>
      <c r="S61" s="22"/>
      <c r="T61" s="22"/>
      <c r="U61" s="22"/>
      <c r="V61" s="7" t="s">
        <v>160</v>
      </c>
    </row>
    <row r="62" spans="1:22" x14ac:dyDescent="0.3">
      <c r="A62" s="137"/>
      <c r="B62" s="17">
        <f t="shared" si="1"/>
        <v>59</v>
      </c>
      <c r="C62" s="22"/>
      <c r="D62" s="22"/>
      <c r="E62" s="22"/>
      <c r="F62" s="22"/>
      <c r="G62" s="22"/>
      <c r="H62" s="22"/>
      <c r="I62" s="22"/>
      <c r="J62" s="22"/>
      <c r="K62" s="22">
        <v>1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7"/>
    </row>
    <row r="63" spans="1:22" x14ac:dyDescent="0.3">
      <c r="A63" s="137"/>
      <c r="B63" s="17">
        <f t="shared" si="1"/>
        <v>60</v>
      </c>
      <c r="C63" s="22"/>
      <c r="D63" s="22"/>
      <c r="E63" s="22">
        <v>1</v>
      </c>
      <c r="F63" s="22"/>
      <c r="G63" s="22"/>
      <c r="H63" s="22"/>
      <c r="I63" s="22"/>
      <c r="J63" s="22"/>
      <c r="K63" s="22">
        <v>1</v>
      </c>
      <c r="L63" s="22">
        <v>1</v>
      </c>
      <c r="M63" s="22"/>
      <c r="N63" s="22"/>
      <c r="O63" s="22"/>
      <c r="P63" s="22"/>
      <c r="Q63" s="22"/>
      <c r="R63" s="22"/>
      <c r="S63" s="22"/>
      <c r="T63" s="22"/>
      <c r="U63" s="22"/>
      <c r="V63" s="7" t="s">
        <v>283</v>
      </c>
    </row>
    <row r="64" spans="1:22" x14ac:dyDescent="0.3">
      <c r="A64" s="137"/>
      <c r="B64" s="17">
        <f t="shared" si="1"/>
        <v>61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>
        <v>1</v>
      </c>
      <c r="N64" s="22"/>
      <c r="O64" s="22"/>
      <c r="P64" s="22"/>
      <c r="Q64" s="22"/>
      <c r="R64" s="22"/>
      <c r="S64" s="22"/>
      <c r="T64" s="22"/>
      <c r="U64" s="22"/>
      <c r="V64" s="7" t="s">
        <v>284</v>
      </c>
    </row>
    <row r="65" spans="1:22" x14ac:dyDescent="0.3">
      <c r="A65" s="137"/>
      <c r="B65" s="17">
        <f t="shared" si="1"/>
        <v>62</v>
      </c>
      <c r="C65" s="22"/>
      <c r="D65" s="22"/>
      <c r="E65" s="22"/>
      <c r="F65" s="22">
        <v>1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7"/>
    </row>
    <row r="66" spans="1:22" x14ac:dyDescent="0.3">
      <c r="A66" s="137"/>
      <c r="B66" s="17">
        <f t="shared" si="1"/>
        <v>63</v>
      </c>
      <c r="C66" s="22"/>
      <c r="D66" s="22"/>
      <c r="E66" s="22"/>
      <c r="F66" s="22"/>
      <c r="G66" s="22"/>
      <c r="H66" s="22"/>
      <c r="I66" s="22"/>
      <c r="J66" s="22"/>
      <c r="K66" s="22">
        <v>1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7"/>
    </row>
    <row r="67" spans="1:22" x14ac:dyDescent="0.3">
      <c r="A67" s="137"/>
      <c r="B67" s="17">
        <f t="shared" si="1"/>
        <v>64</v>
      </c>
      <c r="C67" s="22"/>
      <c r="D67" s="22"/>
      <c r="E67" s="22"/>
      <c r="F67" s="22"/>
      <c r="G67" s="22"/>
      <c r="H67" s="22"/>
      <c r="I67" s="22"/>
      <c r="J67" s="22">
        <v>1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7" t="s">
        <v>285</v>
      </c>
    </row>
    <row r="68" spans="1:22" x14ac:dyDescent="0.3">
      <c r="A68" s="137"/>
      <c r="B68" s="17">
        <f t="shared" si="1"/>
        <v>65</v>
      </c>
      <c r="C68" s="22"/>
      <c r="D68" s="22"/>
      <c r="E68" s="22"/>
      <c r="F68" s="22"/>
      <c r="G68" s="22"/>
      <c r="H68" s="22"/>
      <c r="I68" s="22"/>
      <c r="J68" s="22"/>
      <c r="K68" s="22">
        <v>1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7"/>
    </row>
    <row r="69" spans="1:22" x14ac:dyDescent="0.3">
      <c r="A69" s="137"/>
      <c r="B69" s="17">
        <f t="shared" si="1"/>
        <v>66</v>
      </c>
      <c r="C69" s="22"/>
      <c r="D69" s="22">
        <v>1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7" t="s">
        <v>262</v>
      </c>
    </row>
    <row r="70" spans="1:22" x14ac:dyDescent="0.3">
      <c r="A70" s="137"/>
      <c r="B70" s="17">
        <f t="shared" ref="B70:B133" si="2">1+B69</f>
        <v>67</v>
      </c>
      <c r="C70" s="22"/>
      <c r="D70" s="22"/>
      <c r="E70" s="22"/>
      <c r="F70" s="22"/>
      <c r="G70" s="22"/>
      <c r="H70" s="22"/>
      <c r="I70" s="22"/>
      <c r="J70" s="22"/>
      <c r="K70" s="22"/>
      <c r="L70" s="22">
        <v>1</v>
      </c>
      <c r="M70" s="22"/>
      <c r="N70" s="22"/>
      <c r="O70" s="22"/>
      <c r="P70" s="22"/>
      <c r="Q70" s="22"/>
      <c r="R70" s="22"/>
      <c r="S70" s="22"/>
      <c r="T70" s="22"/>
      <c r="U70" s="22"/>
      <c r="V70" s="7" t="s">
        <v>286</v>
      </c>
    </row>
    <row r="71" spans="1:22" x14ac:dyDescent="0.3">
      <c r="A71" s="137"/>
      <c r="B71" s="17">
        <f t="shared" si="2"/>
        <v>68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>
        <v>1</v>
      </c>
      <c r="U71" s="22"/>
      <c r="V71" s="7" t="s">
        <v>253</v>
      </c>
    </row>
    <row r="72" spans="1:22" x14ac:dyDescent="0.3">
      <c r="A72" s="137"/>
      <c r="B72" s="17">
        <f t="shared" si="2"/>
        <v>69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>
        <v>1</v>
      </c>
      <c r="N72" s="22"/>
      <c r="O72" s="22"/>
      <c r="P72" s="22"/>
      <c r="Q72" s="22"/>
      <c r="R72" s="22"/>
      <c r="S72" s="22"/>
      <c r="T72" s="22"/>
      <c r="U72" s="22"/>
      <c r="V72" s="7" t="s">
        <v>287</v>
      </c>
    </row>
    <row r="73" spans="1:22" x14ac:dyDescent="0.3">
      <c r="A73" s="137"/>
      <c r="B73" s="17">
        <f t="shared" si="2"/>
        <v>70</v>
      </c>
      <c r="C73" s="22"/>
      <c r="D73" s="22"/>
      <c r="E73" s="22"/>
      <c r="F73" s="22"/>
      <c r="G73" s="22"/>
      <c r="H73" s="22"/>
      <c r="I73" s="22"/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22"/>
      <c r="P73" s="22"/>
      <c r="Q73" s="22"/>
      <c r="R73" s="22"/>
      <c r="S73" s="22"/>
      <c r="T73" s="22">
        <v>1</v>
      </c>
      <c r="U73" s="22"/>
      <c r="V73" s="7" t="s">
        <v>288</v>
      </c>
    </row>
    <row r="74" spans="1:22" x14ac:dyDescent="0.3">
      <c r="A74" s="137"/>
      <c r="B74" s="17">
        <f t="shared" si="2"/>
        <v>71</v>
      </c>
      <c r="C74" s="22"/>
      <c r="D74" s="22"/>
      <c r="E74" s="22"/>
      <c r="F74" s="22">
        <v>1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7"/>
    </row>
    <row r="75" spans="1:22" x14ac:dyDescent="0.3">
      <c r="A75" s="137"/>
      <c r="B75" s="17">
        <f t="shared" si="2"/>
        <v>72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>
        <v>1</v>
      </c>
      <c r="Q75" s="22"/>
      <c r="R75" s="22"/>
      <c r="S75" s="22"/>
      <c r="T75" s="22"/>
      <c r="U75" s="22"/>
      <c r="V75" s="7" t="s">
        <v>289</v>
      </c>
    </row>
    <row r="76" spans="1:22" x14ac:dyDescent="0.3">
      <c r="A76" s="137"/>
      <c r="B76" s="17">
        <f t="shared" si="2"/>
        <v>73</v>
      </c>
      <c r="C76" s="22"/>
      <c r="D76" s="22"/>
      <c r="E76" s="22"/>
      <c r="F76" s="22"/>
      <c r="G76" s="22"/>
      <c r="H76" s="22"/>
      <c r="I76" s="22"/>
      <c r="J76" s="22">
        <v>1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7"/>
    </row>
    <row r="77" spans="1:22" x14ac:dyDescent="0.3">
      <c r="A77" s="137"/>
      <c r="B77" s="17">
        <f t="shared" si="2"/>
        <v>74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>
        <v>1</v>
      </c>
      <c r="T77" s="22"/>
      <c r="U77" s="22"/>
      <c r="V77" s="7" t="s">
        <v>290</v>
      </c>
    </row>
    <row r="78" spans="1:22" x14ac:dyDescent="0.3">
      <c r="A78" s="137"/>
      <c r="B78" s="17">
        <f t="shared" si="2"/>
        <v>75</v>
      </c>
      <c r="C78" s="22"/>
      <c r="D78" s="22"/>
      <c r="E78" s="22"/>
      <c r="F78" s="22"/>
      <c r="G78" s="22"/>
      <c r="H78" s="22"/>
      <c r="I78" s="22"/>
      <c r="J78" s="22"/>
      <c r="K78" s="22"/>
      <c r="L78" s="22">
        <v>1</v>
      </c>
      <c r="M78" s="22"/>
      <c r="N78" s="22"/>
      <c r="O78" s="22"/>
      <c r="P78" s="22"/>
      <c r="Q78" s="22"/>
      <c r="R78" s="22"/>
      <c r="S78" s="22"/>
      <c r="T78" s="22"/>
      <c r="U78" s="22"/>
      <c r="V78" s="7" t="s">
        <v>291</v>
      </c>
    </row>
    <row r="79" spans="1:22" x14ac:dyDescent="0.3">
      <c r="A79" s="137"/>
      <c r="B79" s="17">
        <f t="shared" si="2"/>
        <v>76</v>
      </c>
      <c r="C79" s="22"/>
      <c r="D79" s="22"/>
      <c r="E79" s="22"/>
      <c r="F79" s="22"/>
      <c r="G79" s="22"/>
      <c r="H79" s="22"/>
      <c r="I79" s="22"/>
      <c r="J79" s="22"/>
      <c r="K79" s="22">
        <v>1</v>
      </c>
      <c r="L79" s="22"/>
      <c r="M79" s="22">
        <v>1</v>
      </c>
      <c r="N79" s="22"/>
      <c r="O79" s="22"/>
      <c r="P79" s="22"/>
      <c r="Q79" s="22"/>
      <c r="R79" s="22"/>
      <c r="S79" s="22"/>
      <c r="T79" s="22"/>
      <c r="U79" s="22"/>
      <c r="V79" s="7" t="s">
        <v>271</v>
      </c>
    </row>
    <row r="80" spans="1:22" x14ac:dyDescent="0.3">
      <c r="A80" s="137"/>
      <c r="B80" s="17">
        <f t="shared" si="2"/>
        <v>77</v>
      </c>
      <c r="C80" s="22"/>
      <c r="D80" s="22"/>
      <c r="E80" s="22"/>
      <c r="F80" s="22">
        <v>1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7" t="s">
        <v>277</v>
      </c>
    </row>
    <row r="81" spans="1:22" x14ac:dyDescent="0.3">
      <c r="A81" s="137"/>
      <c r="B81" s="17">
        <f t="shared" si="2"/>
        <v>78</v>
      </c>
      <c r="C81" s="22"/>
      <c r="D81" s="22"/>
      <c r="E81" s="22"/>
      <c r="F81" s="22">
        <v>1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7"/>
    </row>
    <row r="82" spans="1:22" x14ac:dyDescent="0.3">
      <c r="A82" s="137"/>
      <c r="B82" s="17">
        <f t="shared" si="2"/>
        <v>79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>
        <v>1</v>
      </c>
      <c r="U82" s="22"/>
      <c r="V82" s="7"/>
    </row>
    <row r="83" spans="1:22" x14ac:dyDescent="0.3">
      <c r="A83" s="137"/>
      <c r="B83" s="17">
        <f t="shared" si="2"/>
        <v>80</v>
      </c>
      <c r="C83" s="22"/>
      <c r="D83" s="22"/>
      <c r="E83" s="22">
        <v>1</v>
      </c>
      <c r="F83" s="22"/>
      <c r="G83" s="22"/>
      <c r="H83" s="22"/>
      <c r="I83" s="22"/>
      <c r="J83" s="22"/>
      <c r="K83" s="22">
        <v>1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7" t="s">
        <v>292</v>
      </c>
    </row>
    <row r="84" spans="1:22" x14ac:dyDescent="0.3">
      <c r="A84" s="137"/>
      <c r="B84" s="17">
        <f t="shared" si="2"/>
        <v>81</v>
      </c>
      <c r="C84" s="22"/>
      <c r="D84" s="22"/>
      <c r="E84" s="22"/>
      <c r="F84" s="22"/>
      <c r="G84" s="22">
        <v>1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7"/>
    </row>
    <row r="85" spans="1:22" x14ac:dyDescent="0.3">
      <c r="A85" s="137"/>
      <c r="B85" s="17">
        <f t="shared" si="2"/>
        <v>82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>
        <v>1</v>
      </c>
      <c r="Q85" s="22"/>
      <c r="R85" s="22"/>
      <c r="S85" s="22"/>
      <c r="T85" s="22"/>
      <c r="U85" s="22"/>
      <c r="V85" s="7" t="s">
        <v>293</v>
      </c>
    </row>
    <row r="86" spans="1:22" x14ac:dyDescent="0.3">
      <c r="A86" s="137"/>
      <c r="B86" s="17">
        <f t="shared" si="2"/>
        <v>83</v>
      </c>
      <c r="C86" s="22"/>
      <c r="D86" s="22"/>
      <c r="E86" s="22"/>
      <c r="F86" s="22"/>
      <c r="G86" s="22"/>
      <c r="H86" s="22"/>
      <c r="I86" s="22"/>
      <c r="J86" s="22"/>
      <c r="K86" s="22"/>
      <c r="L86" s="22">
        <v>1</v>
      </c>
      <c r="M86" s="22"/>
      <c r="N86" s="22"/>
      <c r="O86" s="22"/>
      <c r="P86" s="22"/>
      <c r="Q86" s="22"/>
      <c r="R86" s="22"/>
      <c r="S86" s="22"/>
      <c r="T86" s="22"/>
      <c r="U86" s="22"/>
      <c r="V86" s="7" t="s">
        <v>291</v>
      </c>
    </row>
    <row r="87" spans="1:22" x14ac:dyDescent="0.3">
      <c r="A87" s="137"/>
      <c r="B87" s="17">
        <f t="shared" si="2"/>
        <v>84</v>
      </c>
      <c r="C87" s="22"/>
      <c r="D87" s="22"/>
      <c r="E87" s="22"/>
      <c r="F87" s="22"/>
      <c r="G87" s="22"/>
      <c r="H87" s="22"/>
      <c r="I87" s="22"/>
      <c r="J87" s="22"/>
      <c r="K87" s="22"/>
      <c r="L87" s="22">
        <v>1</v>
      </c>
      <c r="M87" s="22"/>
      <c r="N87" s="22"/>
      <c r="O87" s="22"/>
      <c r="P87" s="22"/>
      <c r="Q87" s="22"/>
      <c r="R87" s="22"/>
      <c r="S87" s="22"/>
      <c r="T87" s="22"/>
      <c r="U87" s="22"/>
      <c r="V87" s="7" t="s">
        <v>45</v>
      </c>
    </row>
    <row r="88" spans="1:22" x14ac:dyDescent="0.3">
      <c r="A88" s="137"/>
      <c r="B88" s="17">
        <f t="shared" si="2"/>
        <v>85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>
        <v>1</v>
      </c>
      <c r="T88" s="22"/>
      <c r="U88" s="22"/>
      <c r="V88" s="7" t="s">
        <v>294</v>
      </c>
    </row>
    <row r="89" spans="1:22" x14ac:dyDescent="0.3">
      <c r="A89" s="137"/>
      <c r="B89" s="17">
        <f t="shared" si="2"/>
        <v>86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>
        <v>1</v>
      </c>
      <c r="Q89" s="22"/>
      <c r="R89" s="22"/>
      <c r="S89" s="22"/>
      <c r="T89" s="22"/>
      <c r="U89" s="22"/>
      <c r="V89" s="7" t="s">
        <v>264</v>
      </c>
    </row>
    <row r="90" spans="1:22" x14ac:dyDescent="0.3">
      <c r="A90" s="137"/>
      <c r="B90" s="17">
        <f t="shared" si="2"/>
        <v>87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>
        <v>1</v>
      </c>
      <c r="Q90" s="22"/>
      <c r="R90" s="22"/>
      <c r="S90" s="22"/>
      <c r="T90" s="22"/>
      <c r="U90" s="22"/>
      <c r="V90" s="7" t="s">
        <v>264</v>
      </c>
    </row>
    <row r="91" spans="1:22" x14ac:dyDescent="0.3">
      <c r="A91" s="137"/>
      <c r="B91" s="17">
        <f t="shared" si="2"/>
        <v>88</v>
      </c>
      <c r="C91" s="22"/>
      <c r="D91" s="22"/>
      <c r="E91" s="22"/>
      <c r="F91" s="22"/>
      <c r="G91" s="22"/>
      <c r="H91" s="22"/>
      <c r="I91" s="22"/>
      <c r="J91" s="22">
        <v>1</v>
      </c>
      <c r="K91" s="22">
        <v>1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7"/>
    </row>
    <row r="92" spans="1:22" x14ac:dyDescent="0.3">
      <c r="A92" s="137"/>
      <c r="B92" s="17">
        <f t="shared" si="2"/>
        <v>89</v>
      </c>
      <c r="C92" s="22"/>
      <c r="D92" s="22"/>
      <c r="E92" s="22"/>
      <c r="F92" s="22">
        <v>1</v>
      </c>
      <c r="G92" s="22"/>
      <c r="H92" s="22"/>
      <c r="I92" s="22"/>
      <c r="J92" s="22">
        <v>1</v>
      </c>
      <c r="K92" s="22">
        <v>1</v>
      </c>
      <c r="L92" s="22">
        <v>1</v>
      </c>
      <c r="M92" s="22">
        <v>1</v>
      </c>
      <c r="N92" s="22">
        <v>1</v>
      </c>
      <c r="O92" s="22">
        <v>1</v>
      </c>
      <c r="P92" s="22"/>
      <c r="Q92" s="22"/>
      <c r="R92" s="22"/>
      <c r="S92" s="22"/>
      <c r="T92" s="22">
        <v>1</v>
      </c>
      <c r="U92" s="22"/>
      <c r="V92" s="7" t="s">
        <v>169</v>
      </c>
    </row>
    <row r="93" spans="1:22" x14ac:dyDescent="0.3">
      <c r="A93" s="137"/>
      <c r="B93" s="17">
        <f t="shared" si="2"/>
        <v>90</v>
      </c>
      <c r="C93" s="22"/>
      <c r="D93" s="22"/>
      <c r="E93" s="22"/>
      <c r="F93" s="22"/>
      <c r="G93" s="22"/>
      <c r="H93" s="22"/>
      <c r="I93" s="22"/>
      <c r="J93" s="22"/>
      <c r="K93" s="22">
        <v>1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7"/>
    </row>
    <row r="94" spans="1:22" x14ac:dyDescent="0.3">
      <c r="A94" s="137"/>
      <c r="B94" s="17">
        <f t="shared" si="2"/>
        <v>91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>
        <v>1</v>
      </c>
      <c r="Q94" s="22"/>
      <c r="R94" s="22"/>
      <c r="S94" s="22"/>
      <c r="T94" s="22"/>
      <c r="U94" s="22"/>
      <c r="V94" s="7" t="s">
        <v>295</v>
      </c>
    </row>
    <row r="95" spans="1:22" x14ac:dyDescent="0.3">
      <c r="A95" s="137"/>
      <c r="B95" s="17">
        <f t="shared" si="2"/>
        <v>92</v>
      </c>
      <c r="C95" s="22"/>
      <c r="D95" s="22"/>
      <c r="E95" s="22"/>
      <c r="F95" s="22"/>
      <c r="G95" s="22"/>
      <c r="H95" s="22"/>
      <c r="I95" s="22"/>
      <c r="J95" s="22"/>
      <c r="K95" s="22">
        <v>1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7" t="s">
        <v>296</v>
      </c>
    </row>
    <row r="96" spans="1:22" x14ac:dyDescent="0.3">
      <c r="A96" s="137"/>
      <c r="B96" s="17">
        <f t="shared" si="2"/>
        <v>93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>
        <v>1</v>
      </c>
      <c r="S96" s="22"/>
      <c r="T96" s="22"/>
      <c r="U96" s="22"/>
      <c r="V96" s="7" t="s">
        <v>297</v>
      </c>
    </row>
    <row r="97" spans="1:22" x14ac:dyDescent="0.3">
      <c r="A97" s="137"/>
      <c r="B97" s="17">
        <f t="shared" si="2"/>
        <v>94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>
        <v>1</v>
      </c>
      <c r="Q97" s="22"/>
      <c r="R97" s="22"/>
      <c r="S97" s="22"/>
      <c r="T97" s="22"/>
      <c r="U97" s="22"/>
      <c r="V97" s="7" t="s">
        <v>264</v>
      </c>
    </row>
    <row r="98" spans="1:22" x14ac:dyDescent="0.3">
      <c r="A98" s="137"/>
      <c r="B98" s="17">
        <f t="shared" si="2"/>
        <v>95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>
        <v>1</v>
      </c>
      <c r="U98" s="22"/>
      <c r="V98" s="7"/>
    </row>
    <row r="99" spans="1:22" x14ac:dyDescent="0.3">
      <c r="A99" s="137"/>
      <c r="B99" s="17">
        <f t="shared" si="2"/>
        <v>96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>
        <v>1</v>
      </c>
      <c r="Q99" s="22"/>
      <c r="R99" s="22"/>
      <c r="S99" s="22"/>
      <c r="T99" s="22"/>
      <c r="U99" s="22"/>
      <c r="V99" s="7" t="s">
        <v>271</v>
      </c>
    </row>
    <row r="100" spans="1:22" x14ac:dyDescent="0.3">
      <c r="A100" s="137"/>
      <c r="B100" s="17">
        <f t="shared" si="2"/>
        <v>97</v>
      </c>
      <c r="C100" s="22"/>
      <c r="D100" s="22"/>
      <c r="E100" s="22"/>
      <c r="F100" s="22"/>
      <c r="G100" s="22"/>
      <c r="H100" s="22"/>
      <c r="I100" s="22"/>
      <c r="J100" s="22">
        <v>1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7" t="s">
        <v>48</v>
      </c>
    </row>
    <row r="101" spans="1:22" x14ac:dyDescent="0.3">
      <c r="A101" s="137"/>
      <c r="B101" s="17">
        <f t="shared" si="2"/>
        <v>98</v>
      </c>
      <c r="C101" s="22"/>
      <c r="D101" s="22"/>
      <c r="E101" s="22"/>
      <c r="F101" s="22"/>
      <c r="G101" s="22"/>
      <c r="H101" s="22"/>
      <c r="I101" s="22"/>
      <c r="J101" s="22"/>
      <c r="K101" s="22">
        <v>1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7"/>
    </row>
    <row r="102" spans="1:22" x14ac:dyDescent="0.3">
      <c r="A102" s="137"/>
      <c r="B102" s="17">
        <f t="shared" si="2"/>
        <v>99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>
        <v>1</v>
      </c>
      <c r="Q102" s="22"/>
      <c r="R102" s="22"/>
      <c r="S102" s="22"/>
      <c r="T102" s="22"/>
      <c r="U102" s="22"/>
      <c r="V102" s="7" t="s">
        <v>271</v>
      </c>
    </row>
    <row r="103" spans="1:22" x14ac:dyDescent="0.3">
      <c r="A103" s="137"/>
      <c r="B103" s="17">
        <f t="shared" si="2"/>
        <v>100</v>
      </c>
      <c r="C103" s="22"/>
      <c r="D103" s="22"/>
      <c r="E103" s="22"/>
      <c r="F103" s="22"/>
      <c r="G103" s="22"/>
      <c r="H103" s="22"/>
      <c r="I103" s="22"/>
      <c r="J103" s="22"/>
      <c r="K103" s="22">
        <v>1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7" t="s">
        <v>298</v>
      </c>
    </row>
    <row r="104" spans="1:22" x14ac:dyDescent="0.3">
      <c r="A104" s="137"/>
      <c r="B104" s="17">
        <f t="shared" si="2"/>
        <v>101</v>
      </c>
      <c r="C104" s="22"/>
      <c r="D104" s="22"/>
      <c r="E104" s="22"/>
      <c r="F104" s="22">
        <v>1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7"/>
    </row>
    <row r="105" spans="1:22" x14ac:dyDescent="0.3">
      <c r="A105" s="137"/>
      <c r="B105" s="17">
        <f t="shared" si="2"/>
        <v>102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>
        <v>1</v>
      </c>
      <c r="M105" s="22">
        <v>1</v>
      </c>
      <c r="N105" s="22">
        <v>1</v>
      </c>
      <c r="O105" s="22"/>
      <c r="P105" s="22"/>
      <c r="Q105" s="22"/>
      <c r="R105" s="22"/>
      <c r="S105" s="22"/>
      <c r="T105" s="22">
        <v>1</v>
      </c>
      <c r="U105" s="22"/>
      <c r="V105" s="7"/>
    </row>
    <row r="106" spans="1:22" x14ac:dyDescent="0.3">
      <c r="A106" s="137"/>
      <c r="B106" s="17">
        <f t="shared" si="2"/>
        <v>103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>
        <v>1</v>
      </c>
      <c r="Q106" s="22"/>
      <c r="R106" s="22"/>
      <c r="S106" s="22"/>
      <c r="T106" s="22"/>
      <c r="U106" s="22"/>
      <c r="V106" s="7" t="s">
        <v>299</v>
      </c>
    </row>
    <row r="107" spans="1:22" x14ac:dyDescent="0.3">
      <c r="A107" s="137"/>
      <c r="B107" s="17">
        <f t="shared" si="2"/>
        <v>104</v>
      </c>
      <c r="C107" s="22"/>
      <c r="D107" s="22"/>
      <c r="E107" s="22"/>
      <c r="F107" s="22"/>
      <c r="G107" s="22"/>
      <c r="H107" s="22"/>
      <c r="I107" s="22"/>
      <c r="J107" s="22"/>
      <c r="K107" s="22">
        <v>1</v>
      </c>
      <c r="L107" s="22"/>
      <c r="M107" s="22">
        <v>1</v>
      </c>
      <c r="N107" s="22"/>
      <c r="O107" s="22"/>
      <c r="P107" s="22"/>
      <c r="Q107" s="22"/>
      <c r="R107" s="22"/>
      <c r="S107" s="22"/>
      <c r="T107" s="22"/>
      <c r="U107" s="22"/>
      <c r="V107" s="7"/>
    </row>
    <row r="108" spans="1:22" x14ac:dyDescent="0.3">
      <c r="A108" s="137"/>
      <c r="B108" s="17">
        <f t="shared" si="2"/>
        <v>105</v>
      </c>
      <c r="C108" s="22"/>
      <c r="D108" s="22"/>
      <c r="E108" s="22"/>
      <c r="F108" s="22"/>
      <c r="G108" s="22"/>
      <c r="H108" s="22"/>
      <c r="I108" s="22"/>
      <c r="J108" s="22"/>
      <c r="K108" s="22">
        <v>1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7"/>
    </row>
    <row r="109" spans="1:22" x14ac:dyDescent="0.3">
      <c r="A109" s="137"/>
      <c r="B109" s="17">
        <f t="shared" si="2"/>
        <v>106</v>
      </c>
      <c r="C109" s="22"/>
      <c r="D109" s="22"/>
      <c r="E109" s="22"/>
      <c r="F109" s="22"/>
      <c r="G109" s="22"/>
      <c r="H109" s="22"/>
      <c r="I109" s="22"/>
      <c r="J109" s="22"/>
      <c r="K109" s="22">
        <v>1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7"/>
    </row>
    <row r="110" spans="1:22" x14ac:dyDescent="0.3">
      <c r="A110" s="137"/>
      <c r="B110" s="17">
        <f t="shared" si="2"/>
        <v>107</v>
      </c>
      <c r="C110" s="22"/>
      <c r="D110" s="22"/>
      <c r="E110" s="22"/>
      <c r="F110" s="22"/>
      <c r="G110" s="22"/>
      <c r="H110" s="22"/>
      <c r="I110" s="22"/>
      <c r="J110" s="22"/>
      <c r="K110" s="22">
        <v>1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7"/>
    </row>
    <row r="111" spans="1:22" x14ac:dyDescent="0.3">
      <c r="A111" s="137"/>
      <c r="B111" s="17">
        <f t="shared" si="2"/>
        <v>108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>
        <v>1</v>
      </c>
      <c r="N111" s="22"/>
      <c r="O111" s="22"/>
      <c r="P111" s="22"/>
      <c r="Q111" s="22"/>
      <c r="R111" s="22"/>
      <c r="S111" s="22"/>
      <c r="T111" s="22"/>
      <c r="U111" s="22"/>
      <c r="V111" s="7"/>
    </row>
    <row r="112" spans="1:22" x14ac:dyDescent="0.3">
      <c r="A112" s="137"/>
      <c r="B112" s="17">
        <f t="shared" si="2"/>
        <v>109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>
        <v>1</v>
      </c>
      <c r="Q112" s="22"/>
      <c r="R112" s="22"/>
      <c r="S112" s="22"/>
      <c r="T112" s="22"/>
      <c r="U112" s="22"/>
      <c r="V112" s="7" t="s">
        <v>300</v>
      </c>
    </row>
    <row r="113" spans="1:22" x14ac:dyDescent="0.3">
      <c r="A113" s="137"/>
      <c r="B113" s="17">
        <f t="shared" si="2"/>
        <v>110</v>
      </c>
      <c r="C113" s="22"/>
      <c r="D113" s="22"/>
      <c r="E113" s="22"/>
      <c r="F113" s="22"/>
      <c r="G113" s="22"/>
      <c r="H113" s="22"/>
      <c r="I113" s="22"/>
      <c r="J113" s="22"/>
      <c r="K113" s="22">
        <v>1</v>
      </c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7" t="s">
        <v>301</v>
      </c>
    </row>
    <row r="114" spans="1:22" x14ac:dyDescent="0.3">
      <c r="A114" s="137"/>
      <c r="B114" s="17">
        <f t="shared" si="2"/>
        <v>111</v>
      </c>
      <c r="C114" s="22"/>
      <c r="D114" s="22"/>
      <c r="E114" s="22"/>
      <c r="F114" s="22"/>
      <c r="G114" s="22"/>
      <c r="H114" s="22"/>
      <c r="I114" s="22"/>
      <c r="J114" s="22"/>
      <c r="K114" s="22">
        <v>1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7" t="s">
        <v>302</v>
      </c>
    </row>
    <row r="115" spans="1:22" x14ac:dyDescent="0.3">
      <c r="A115" s="137"/>
      <c r="B115" s="17">
        <f t="shared" si="2"/>
        <v>112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>
        <v>1</v>
      </c>
      <c r="Q115" s="22"/>
      <c r="R115" s="22"/>
      <c r="S115" s="22"/>
      <c r="T115" s="22"/>
      <c r="U115" s="22"/>
      <c r="V115" s="7" t="s">
        <v>271</v>
      </c>
    </row>
    <row r="116" spans="1:22" x14ac:dyDescent="0.3">
      <c r="A116" s="137"/>
      <c r="B116" s="17">
        <f t="shared" si="2"/>
        <v>113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>
        <v>1</v>
      </c>
      <c r="Q116" s="22"/>
      <c r="R116" s="22"/>
      <c r="S116" s="22"/>
      <c r="T116" s="22"/>
      <c r="U116" s="22"/>
      <c r="V116" s="7" t="s">
        <v>264</v>
      </c>
    </row>
    <row r="117" spans="1:22" x14ac:dyDescent="0.3">
      <c r="A117" s="137"/>
      <c r="B117" s="17">
        <f t="shared" si="2"/>
        <v>114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>
        <v>1</v>
      </c>
      <c r="T117" s="22"/>
      <c r="U117" s="22"/>
      <c r="V117" s="7" t="s">
        <v>303</v>
      </c>
    </row>
    <row r="118" spans="1:22" x14ac:dyDescent="0.3">
      <c r="A118" s="137"/>
      <c r="B118" s="17">
        <f t="shared" si="2"/>
        <v>115</v>
      </c>
      <c r="C118" s="22">
        <v>1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7" t="s">
        <v>304</v>
      </c>
    </row>
    <row r="119" spans="1:22" x14ac:dyDescent="0.3">
      <c r="A119" s="137"/>
      <c r="B119" s="17">
        <f t="shared" si="2"/>
        <v>116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>
        <v>1</v>
      </c>
      <c r="Q119" s="22"/>
      <c r="R119" s="22"/>
      <c r="S119" s="22"/>
      <c r="T119" s="22"/>
      <c r="U119" s="22"/>
      <c r="V119" s="7" t="s">
        <v>300</v>
      </c>
    </row>
    <row r="120" spans="1:22" x14ac:dyDescent="0.3">
      <c r="A120" s="137"/>
      <c r="B120" s="17">
        <f t="shared" si="2"/>
        <v>117</v>
      </c>
      <c r="C120" s="22"/>
      <c r="D120" s="22"/>
      <c r="E120" s="22"/>
      <c r="F120" s="22"/>
      <c r="G120" s="22"/>
      <c r="H120" s="22"/>
      <c r="I120" s="22"/>
      <c r="J120" s="22"/>
      <c r="K120" s="22">
        <v>1</v>
      </c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7"/>
    </row>
    <row r="121" spans="1:22" x14ac:dyDescent="0.3">
      <c r="A121" s="137"/>
      <c r="B121" s="17">
        <f t="shared" si="2"/>
        <v>118</v>
      </c>
      <c r="C121" s="22"/>
      <c r="D121" s="22"/>
      <c r="E121" s="22">
        <v>1</v>
      </c>
      <c r="F121" s="22"/>
      <c r="G121" s="22"/>
      <c r="H121" s="22"/>
      <c r="I121" s="22"/>
      <c r="J121" s="22">
        <v>1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7"/>
    </row>
    <row r="122" spans="1:22" x14ac:dyDescent="0.3">
      <c r="A122" s="137"/>
      <c r="B122" s="17">
        <f t="shared" si="2"/>
        <v>119</v>
      </c>
      <c r="C122" s="22"/>
      <c r="D122" s="22"/>
      <c r="E122" s="22"/>
      <c r="F122" s="22">
        <v>1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7" t="s">
        <v>277</v>
      </c>
    </row>
    <row r="123" spans="1:22" x14ac:dyDescent="0.3">
      <c r="A123" s="137"/>
      <c r="B123" s="17">
        <f t="shared" si="2"/>
        <v>120</v>
      </c>
      <c r="C123" s="22"/>
      <c r="D123" s="22"/>
      <c r="E123" s="22"/>
      <c r="F123" s="22">
        <v>1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7" t="s">
        <v>277</v>
      </c>
    </row>
    <row r="124" spans="1:22" x14ac:dyDescent="0.3">
      <c r="A124" s="137"/>
      <c r="B124" s="17">
        <f t="shared" si="2"/>
        <v>121</v>
      </c>
      <c r="C124" s="22"/>
      <c r="D124" s="22"/>
      <c r="E124" s="22"/>
      <c r="F124" s="22"/>
      <c r="G124" s="22"/>
      <c r="H124" s="22"/>
      <c r="I124" s="22"/>
      <c r="J124" s="22"/>
      <c r="K124" s="22">
        <v>1</v>
      </c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7" t="s">
        <v>302</v>
      </c>
    </row>
    <row r="125" spans="1:22" x14ac:dyDescent="0.3">
      <c r="A125" s="137"/>
      <c r="B125" s="17">
        <f t="shared" si="2"/>
        <v>122</v>
      </c>
      <c r="C125" s="22"/>
      <c r="D125" s="22"/>
      <c r="E125" s="22"/>
      <c r="F125" s="22">
        <v>1</v>
      </c>
      <c r="G125" s="22">
        <v>1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7"/>
    </row>
    <row r="126" spans="1:22" x14ac:dyDescent="0.3">
      <c r="A126" s="137"/>
      <c r="B126" s="17">
        <f t="shared" si="2"/>
        <v>123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>
        <v>1</v>
      </c>
      <c r="O126" s="22"/>
      <c r="P126" s="22"/>
      <c r="Q126" s="22"/>
      <c r="R126" s="22"/>
      <c r="S126" s="22"/>
      <c r="T126" s="22"/>
      <c r="U126" s="22"/>
      <c r="V126" s="7"/>
    </row>
    <row r="127" spans="1:22" x14ac:dyDescent="0.3">
      <c r="A127" s="137"/>
      <c r="B127" s="17">
        <f t="shared" si="2"/>
        <v>124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>
        <v>1</v>
      </c>
      <c r="N127" s="22"/>
      <c r="O127" s="22"/>
      <c r="P127" s="22"/>
      <c r="Q127" s="22"/>
      <c r="R127" s="22"/>
      <c r="S127" s="22"/>
      <c r="T127" s="22"/>
      <c r="U127" s="22"/>
      <c r="V127" s="7" t="s">
        <v>148</v>
      </c>
    </row>
    <row r="128" spans="1:22" x14ac:dyDescent="0.3">
      <c r="A128" s="137"/>
      <c r="B128" s="17">
        <f t="shared" si="2"/>
        <v>125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>
        <v>1</v>
      </c>
      <c r="T128" s="22"/>
      <c r="U128" s="22"/>
      <c r="V128" s="7" t="s">
        <v>305</v>
      </c>
    </row>
    <row r="129" spans="1:22" x14ac:dyDescent="0.3">
      <c r="A129" s="137"/>
      <c r="B129" s="17">
        <f t="shared" si="2"/>
        <v>126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>
        <v>1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7" t="s">
        <v>45</v>
      </c>
    </row>
    <row r="130" spans="1:22" x14ac:dyDescent="0.3">
      <c r="A130" s="137"/>
      <c r="B130" s="17">
        <f t="shared" si="2"/>
        <v>127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>
        <v>1</v>
      </c>
      <c r="Q130" s="22"/>
      <c r="R130" s="22"/>
      <c r="S130" s="22"/>
      <c r="T130" s="22"/>
      <c r="U130" s="22"/>
      <c r="V130" s="7" t="s">
        <v>264</v>
      </c>
    </row>
    <row r="131" spans="1:22" x14ac:dyDescent="0.3">
      <c r="A131" s="137"/>
      <c r="B131" s="17">
        <f t="shared" si="2"/>
        <v>128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>
        <v>1</v>
      </c>
      <c r="N131" s="22"/>
      <c r="O131" s="22"/>
      <c r="P131" s="22"/>
      <c r="Q131" s="22"/>
      <c r="R131" s="22"/>
      <c r="S131" s="22"/>
      <c r="T131" s="22"/>
      <c r="U131" s="22"/>
      <c r="V131" s="7"/>
    </row>
    <row r="132" spans="1:22" x14ac:dyDescent="0.3">
      <c r="A132" s="137"/>
      <c r="B132" s="17">
        <f t="shared" si="2"/>
        <v>129</v>
      </c>
      <c r="C132" s="22"/>
      <c r="D132" s="22"/>
      <c r="E132" s="22"/>
      <c r="F132" s="22"/>
      <c r="G132" s="22"/>
      <c r="H132" s="22"/>
      <c r="I132" s="22"/>
      <c r="J132" s="22"/>
      <c r="K132" s="22">
        <v>1</v>
      </c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7" t="s">
        <v>302</v>
      </c>
    </row>
    <row r="133" spans="1:22" x14ac:dyDescent="0.3">
      <c r="A133" s="137"/>
      <c r="B133" s="17">
        <f t="shared" si="2"/>
        <v>130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>
        <v>1</v>
      </c>
      <c r="N133" s="22"/>
      <c r="O133" s="22"/>
      <c r="P133" s="22"/>
      <c r="Q133" s="22"/>
      <c r="R133" s="22"/>
      <c r="S133" s="22"/>
      <c r="T133" s="22"/>
      <c r="U133" s="22"/>
      <c r="V133" s="7"/>
    </row>
    <row r="134" spans="1:22" x14ac:dyDescent="0.3">
      <c r="A134" s="137"/>
      <c r="B134" s="17">
        <f t="shared" ref="B134:B187" si="3">1+B133</f>
        <v>131</v>
      </c>
      <c r="C134" s="22"/>
      <c r="D134" s="22"/>
      <c r="E134" s="22"/>
      <c r="F134" s="22"/>
      <c r="G134" s="22"/>
      <c r="H134" s="22"/>
      <c r="I134" s="22"/>
      <c r="J134" s="22"/>
      <c r="K134" s="22">
        <v>1</v>
      </c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7"/>
    </row>
    <row r="135" spans="1:22" x14ac:dyDescent="0.3">
      <c r="A135" s="137"/>
      <c r="B135" s="17">
        <f t="shared" si="3"/>
        <v>132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>
        <v>1</v>
      </c>
      <c r="O135" s="22"/>
      <c r="P135" s="22"/>
      <c r="Q135" s="22"/>
      <c r="R135" s="22"/>
      <c r="S135" s="22"/>
      <c r="T135" s="22"/>
      <c r="U135" s="22"/>
      <c r="V135" s="7"/>
    </row>
    <row r="136" spans="1:22" x14ac:dyDescent="0.3">
      <c r="A136" s="137"/>
      <c r="B136" s="17">
        <f t="shared" si="3"/>
        <v>133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>
        <v>1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7" t="s">
        <v>45</v>
      </c>
    </row>
    <row r="137" spans="1:22" x14ac:dyDescent="0.3">
      <c r="A137" s="137"/>
      <c r="B137" s="17">
        <f t="shared" si="3"/>
        <v>134</v>
      </c>
      <c r="C137" s="22"/>
      <c r="D137" s="22"/>
      <c r="E137" s="22"/>
      <c r="F137" s="22"/>
      <c r="G137" s="22"/>
      <c r="H137" s="22"/>
      <c r="I137" s="22"/>
      <c r="J137" s="22"/>
      <c r="K137" s="22">
        <v>1</v>
      </c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7" t="s">
        <v>306</v>
      </c>
    </row>
    <row r="138" spans="1:22" x14ac:dyDescent="0.3">
      <c r="A138" s="137"/>
      <c r="B138" s="17">
        <f t="shared" si="3"/>
        <v>135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>
        <v>1</v>
      </c>
      <c r="Q138" s="22"/>
      <c r="R138" s="22"/>
      <c r="S138" s="22"/>
      <c r="T138" s="22"/>
      <c r="U138" s="22"/>
      <c r="V138" s="7" t="s">
        <v>271</v>
      </c>
    </row>
    <row r="139" spans="1:22" x14ac:dyDescent="0.3">
      <c r="A139" s="137"/>
      <c r="B139" s="17">
        <f t="shared" si="3"/>
        <v>136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>
        <v>1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7" t="s">
        <v>286</v>
      </c>
    </row>
    <row r="140" spans="1:22" x14ac:dyDescent="0.3">
      <c r="A140" s="137"/>
      <c r="B140" s="17">
        <f t="shared" si="3"/>
        <v>137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>
        <v>1</v>
      </c>
      <c r="Q140" s="22"/>
      <c r="R140" s="22"/>
      <c r="S140" s="22"/>
      <c r="T140" s="22"/>
      <c r="U140" s="22"/>
      <c r="V140" s="7" t="s">
        <v>264</v>
      </c>
    </row>
    <row r="141" spans="1:22" x14ac:dyDescent="0.3">
      <c r="A141" s="137"/>
      <c r="B141" s="17">
        <f t="shared" si="3"/>
        <v>138</v>
      </c>
      <c r="C141" s="22"/>
      <c r="D141" s="22">
        <v>1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7"/>
    </row>
    <row r="142" spans="1:22" x14ac:dyDescent="0.3">
      <c r="A142" s="137"/>
      <c r="B142" s="17">
        <f t="shared" si="3"/>
        <v>139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>
        <v>1</v>
      </c>
      <c r="Q142" s="22"/>
      <c r="R142" s="22"/>
      <c r="S142" s="22"/>
      <c r="T142" s="22"/>
      <c r="U142" s="22"/>
      <c r="V142" s="7" t="s">
        <v>271</v>
      </c>
    </row>
    <row r="143" spans="1:22" x14ac:dyDescent="0.3">
      <c r="A143" s="137"/>
      <c r="B143" s="17">
        <f t="shared" si="3"/>
        <v>140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>
        <v>1</v>
      </c>
      <c r="Q143" s="22"/>
      <c r="R143" s="22"/>
      <c r="S143" s="22"/>
      <c r="T143" s="22"/>
      <c r="U143" s="22"/>
      <c r="V143" s="7" t="s">
        <v>264</v>
      </c>
    </row>
    <row r="144" spans="1:22" x14ac:dyDescent="0.3">
      <c r="A144" s="137"/>
      <c r="B144" s="17">
        <f t="shared" si="3"/>
        <v>141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>
        <v>1</v>
      </c>
      <c r="Q144" s="22"/>
      <c r="R144" s="22"/>
      <c r="S144" s="22"/>
      <c r="T144" s="22"/>
      <c r="U144" s="22"/>
      <c r="V144" s="7" t="s">
        <v>264</v>
      </c>
    </row>
    <row r="145" spans="1:22" x14ac:dyDescent="0.3">
      <c r="A145" s="137"/>
      <c r="B145" s="17">
        <f t="shared" si="3"/>
        <v>142</v>
      </c>
      <c r="C145" s="22"/>
      <c r="D145" s="22"/>
      <c r="E145" s="22"/>
      <c r="F145" s="22"/>
      <c r="G145" s="22"/>
      <c r="H145" s="22"/>
      <c r="I145" s="22"/>
      <c r="J145" s="22"/>
      <c r="K145" s="22">
        <v>1</v>
      </c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7" t="s">
        <v>307</v>
      </c>
    </row>
    <row r="146" spans="1:22" x14ac:dyDescent="0.3">
      <c r="A146" s="137"/>
      <c r="B146" s="17">
        <f t="shared" si="3"/>
        <v>143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>
        <v>1</v>
      </c>
      <c r="N146" s="22"/>
      <c r="O146" s="22"/>
      <c r="P146" s="22"/>
      <c r="Q146" s="22"/>
      <c r="R146" s="22"/>
      <c r="S146" s="22"/>
      <c r="T146" s="22"/>
      <c r="U146" s="22"/>
      <c r="V146" s="7"/>
    </row>
    <row r="147" spans="1:22" x14ac:dyDescent="0.3">
      <c r="A147" s="137"/>
      <c r="B147" s="17">
        <f t="shared" si="3"/>
        <v>144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>
        <v>1</v>
      </c>
      <c r="Q147" s="22"/>
      <c r="R147" s="22"/>
      <c r="S147" s="22"/>
      <c r="T147" s="22"/>
      <c r="U147" s="22"/>
      <c r="V147" s="7" t="s">
        <v>280</v>
      </c>
    </row>
    <row r="148" spans="1:22" x14ac:dyDescent="0.3">
      <c r="A148" s="137"/>
      <c r="B148" s="17">
        <f t="shared" si="3"/>
        <v>145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>
        <v>1</v>
      </c>
      <c r="N148" s="22"/>
      <c r="O148" s="22"/>
      <c r="P148" s="22"/>
      <c r="Q148" s="22"/>
      <c r="R148" s="22"/>
      <c r="S148" s="22"/>
      <c r="T148" s="22"/>
      <c r="U148" s="22"/>
      <c r="V148" s="7"/>
    </row>
    <row r="149" spans="1:22" x14ac:dyDescent="0.3">
      <c r="A149" s="137"/>
      <c r="B149" s="17">
        <f t="shared" si="3"/>
        <v>146</v>
      </c>
      <c r="C149" s="22"/>
      <c r="D149" s="22"/>
      <c r="E149" s="22"/>
      <c r="F149" s="22"/>
      <c r="G149" s="22"/>
      <c r="H149" s="22"/>
      <c r="I149" s="22"/>
      <c r="J149" s="22"/>
      <c r="K149" s="22">
        <v>1</v>
      </c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7"/>
    </row>
    <row r="150" spans="1:22" x14ac:dyDescent="0.3">
      <c r="A150" s="137"/>
      <c r="B150" s="17">
        <f t="shared" si="3"/>
        <v>147</v>
      </c>
      <c r="C150" s="22"/>
      <c r="D150" s="22"/>
      <c r="E150" s="22"/>
      <c r="F150" s="22"/>
      <c r="G150" s="22"/>
      <c r="H150" s="22"/>
      <c r="I150" s="22"/>
      <c r="J150" s="22"/>
      <c r="K150" s="22">
        <v>1</v>
      </c>
      <c r="L150" s="22"/>
      <c r="M150" s="22">
        <v>1</v>
      </c>
      <c r="N150" s="22">
        <v>1</v>
      </c>
      <c r="O150" s="22"/>
      <c r="P150" s="22"/>
      <c r="Q150" s="22"/>
      <c r="R150" s="22"/>
      <c r="S150" s="22"/>
      <c r="T150" s="22"/>
      <c r="U150" s="22"/>
      <c r="V150" s="7"/>
    </row>
    <row r="151" spans="1:22" x14ac:dyDescent="0.3">
      <c r="A151" s="137"/>
      <c r="B151" s="17">
        <f t="shared" si="3"/>
        <v>148</v>
      </c>
      <c r="C151" s="22"/>
      <c r="D151" s="22"/>
      <c r="E151" s="22"/>
      <c r="F151" s="22">
        <v>1</v>
      </c>
      <c r="G151" s="22">
        <v>1</v>
      </c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7"/>
    </row>
    <row r="152" spans="1:22" x14ac:dyDescent="0.3">
      <c r="A152" s="137"/>
      <c r="B152" s="17">
        <f t="shared" si="3"/>
        <v>149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>
        <v>1</v>
      </c>
      <c r="N152" s="22"/>
      <c r="O152" s="22"/>
      <c r="P152" s="22"/>
      <c r="Q152" s="22"/>
      <c r="R152" s="22"/>
      <c r="S152" s="22"/>
      <c r="T152" s="22"/>
      <c r="U152" s="22"/>
      <c r="V152" s="7"/>
    </row>
    <row r="153" spans="1:22" x14ac:dyDescent="0.3">
      <c r="A153" s="137"/>
      <c r="B153" s="17">
        <f t="shared" si="3"/>
        <v>150</v>
      </c>
      <c r="C153" s="22"/>
      <c r="D153" s="22"/>
      <c r="E153" s="22"/>
      <c r="F153" s="22"/>
      <c r="G153" s="22"/>
      <c r="H153" s="22"/>
      <c r="I153" s="22"/>
      <c r="J153" s="22"/>
      <c r="K153" s="22">
        <v>1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7"/>
    </row>
    <row r="154" spans="1:22" x14ac:dyDescent="0.3">
      <c r="A154" s="137"/>
      <c r="B154" s="17">
        <f t="shared" si="3"/>
        <v>151</v>
      </c>
      <c r="C154" s="22"/>
      <c r="D154" s="22"/>
      <c r="E154" s="22"/>
      <c r="F154" s="22"/>
      <c r="G154" s="22"/>
      <c r="H154" s="22"/>
      <c r="I154" s="22"/>
      <c r="J154" s="22"/>
      <c r="K154" s="22">
        <v>1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7"/>
    </row>
    <row r="155" spans="1:22" x14ac:dyDescent="0.3">
      <c r="A155" s="137"/>
      <c r="B155" s="17">
        <f t="shared" si="3"/>
        <v>152</v>
      </c>
      <c r="C155" s="22"/>
      <c r="D155" s="22"/>
      <c r="E155" s="22">
        <v>1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7"/>
    </row>
    <row r="156" spans="1:22" x14ac:dyDescent="0.3">
      <c r="A156" s="137"/>
      <c r="B156" s="17">
        <f t="shared" si="3"/>
        <v>153</v>
      </c>
      <c r="C156" s="22"/>
      <c r="D156" s="22"/>
      <c r="E156" s="22"/>
      <c r="F156" s="22">
        <v>1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7" t="s">
        <v>308</v>
      </c>
    </row>
    <row r="157" spans="1:22" x14ac:dyDescent="0.3">
      <c r="A157" s="137"/>
      <c r="B157" s="17">
        <f t="shared" si="3"/>
        <v>154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>
        <v>1</v>
      </c>
      <c r="N157" s="22"/>
      <c r="O157" s="22"/>
      <c r="P157" s="22"/>
      <c r="Q157" s="22"/>
      <c r="R157" s="22"/>
      <c r="S157" s="22"/>
      <c r="T157" s="22"/>
      <c r="U157" s="22"/>
      <c r="V157" s="7" t="s">
        <v>309</v>
      </c>
    </row>
    <row r="158" spans="1:22" x14ac:dyDescent="0.3">
      <c r="A158" s="137"/>
      <c r="B158" s="17">
        <f t="shared" si="3"/>
        <v>155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>
        <v>1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7" t="s">
        <v>45</v>
      </c>
    </row>
    <row r="159" spans="1:22" x14ac:dyDescent="0.3">
      <c r="A159" s="137"/>
      <c r="B159" s="17">
        <f t="shared" si="3"/>
        <v>156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>
        <v>1</v>
      </c>
      <c r="T159" s="22"/>
      <c r="U159" s="22"/>
      <c r="V159" s="7" t="s">
        <v>310</v>
      </c>
    </row>
    <row r="160" spans="1:22" x14ac:dyDescent="0.3">
      <c r="A160" s="137"/>
      <c r="B160" s="17">
        <f t="shared" si="3"/>
        <v>157</v>
      </c>
      <c r="C160" s="22"/>
      <c r="D160" s="22"/>
      <c r="E160" s="22"/>
      <c r="F160" s="22"/>
      <c r="G160" s="22"/>
      <c r="H160" s="22"/>
      <c r="I160" s="22"/>
      <c r="J160" s="22"/>
      <c r="K160" s="22">
        <v>1</v>
      </c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7" t="s">
        <v>302</v>
      </c>
    </row>
    <row r="161" spans="1:22" x14ac:dyDescent="0.3">
      <c r="A161" s="137"/>
      <c r="B161" s="17">
        <f t="shared" si="3"/>
        <v>158</v>
      </c>
      <c r="C161" s="22"/>
      <c r="D161" s="22"/>
      <c r="E161" s="22"/>
      <c r="F161" s="22"/>
      <c r="G161" s="22"/>
      <c r="H161" s="22"/>
      <c r="I161" s="22"/>
      <c r="J161" s="22"/>
      <c r="K161" s="22">
        <v>1</v>
      </c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7" t="s">
        <v>311</v>
      </c>
    </row>
    <row r="162" spans="1:22" x14ac:dyDescent="0.3">
      <c r="A162" s="137"/>
      <c r="B162" s="17">
        <f t="shared" si="3"/>
        <v>159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>
        <v>1</v>
      </c>
      <c r="U162" s="22"/>
      <c r="V162" s="7"/>
    </row>
    <row r="163" spans="1:22" x14ac:dyDescent="0.3">
      <c r="A163" s="137"/>
      <c r="B163" s="17">
        <f t="shared" si="3"/>
        <v>160</v>
      </c>
      <c r="C163" s="22"/>
      <c r="D163" s="22"/>
      <c r="E163" s="22"/>
      <c r="F163" s="22">
        <v>1</v>
      </c>
      <c r="G163" s="22">
        <v>1</v>
      </c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7"/>
    </row>
    <row r="164" spans="1:22" x14ac:dyDescent="0.3">
      <c r="A164" s="137"/>
      <c r="B164" s="17">
        <f t="shared" si="3"/>
        <v>161</v>
      </c>
      <c r="C164" s="22"/>
      <c r="D164" s="22"/>
      <c r="E164" s="22"/>
      <c r="F164" s="22"/>
      <c r="G164" s="22"/>
      <c r="H164" s="22"/>
      <c r="I164" s="22"/>
      <c r="J164" s="22">
        <v>1</v>
      </c>
      <c r="K164" s="22">
        <v>1</v>
      </c>
      <c r="L164" s="22"/>
      <c r="M164" s="22"/>
      <c r="N164" s="22"/>
      <c r="O164" s="22"/>
      <c r="P164" s="22"/>
      <c r="Q164" s="22"/>
      <c r="R164" s="22"/>
      <c r="S164" s="22"/>
      <c r="T164" s="22">
        <v>1</v>
      </c>
      <c r="U164" s="22"/>
      <c r="V164" s="7"/>
    </row>
    <row r="165" spans="1:22" x14ac:dyDescent="0.3">
      <c r="A165" s="137"/>
      <c r="B165" s="17">
        <f t="shared" si="3"/>
        <v>162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>
        <v>1</v>
      </c>
      <c r="O165" s="22"/>
      <c r="P165" s="22"/>
      <c r="Q165" s="22"/>
      <c r="R165" s="22"/>
      <c r="S165" s="22"/>
      <c r="T165" s="22"/>
      <c r="U165" s="22"/>
      <c r="V165" s="7"/>
    </row>
    <row r="166" spans="1:22" x14ac:dyDescent="0.3">
      <c r="A166" s="137"/>
      <c r="B166" s="17">
        <f t="shared" si="3"/>
        <v>163</v>
      </c>
      <c r="C166" s="22"/>
      <c r="D166" s="22"/>
      <c r="E166" s="22"/>
      <c r="F166" s="22"/>
      <c r="G166" s="22"/>
      <c r="H166" s="22"/>
      <c r="I166" s="22"/>
      <c r="J166" s="22"/>
      <c r="K166" s="22">
        <v>1</v>
      </c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7"/>
    </row>
    <row r="167" spans="1:22" x14ac:dyDescent="0.3">
      <c r="A167" s="137"/>
      <c r="B167" s="17">
        <f t="shared" si="3"/>
        <v>164</v>
      </c>
      <c r="C167" s="22"/>
      <c r="D167" s="22"/>
      <c r="E167" s="22"/>
      <c r="F167" s="22"/>
      <c r="G167" s="22"/>
      <c r="H167" s="22"/>
      <c r="I167" s="22"/>
      <c r="J167" s="22"/>
      <c r="K167" s="22">
        <v>1</v>
      </c>
      <c r="L167" s="22"/>
      <c r="M167" s="22">
        <v>1</v>
      </c>
      <c r="N167" s="22"/>
      <c r="O167" s="22"/>
      <c r="P167" s="22"/>
      <c r="Q167" s="22"/>
      <c r="R167" s="22"/>
      <c r="S167" s="22"/>
      <c r="T167" s="22"/>
      <c r="U167" s="22"/>
      <c r="V167" s="7"/>
    </row>
    <row r="168" spans="1:22" x14ac:dyDescent="0.3">
      <c r="A168" s="137"/>
      <c r="B168" s="17">
        <f t="shared" si="3"/>
        <v>165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>
        <v>1</v>
      </c>
      <c r="U168" s="22"/>
      <c r="V168" s="7"/>
    </row>
    <row r="169" spans="1:22" x14ac:dyDescent="0.3">
      <c r="A169" s="137"/>
      <c r="B169" s="17">
        <f t="shared" si="3"/>
        <v>166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>
        <v>1</v>
      </c>
      <c r="T169" s="22"/>
      <c r="U169" s="22"/>
      <c r="V169" s="7" t="s">
        <v>312</v>
      </c>
    </row>
    <row r="170" spans="1:22" x14ac:dyDescent="0.3">
      <c r="A170" s="137"/>
      <c r="B170" s="17">
        <f t="shared" si="3"/>
        <v>167</v>
      </c>
      <c r="C170" s="22"/>
      <c r="D170" s="22"/>
      <c r="E170" s="22"/>
      <c r="F170" s="22"/>
      <c r="G170" s="22"/>
      <c r="H170" s="22"/>
      <c r="I170" s="22"/>
      <c r="J170" s="22">
        <v>1</v>
      </c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7"/>
    </row>
    <row r="171" spans="1:22" x14ac:dyDescent="0.3">
      <c r="A171" s="137"/>
      <c r="B171" s="17">
        <f t="shared" si="3"/>
        <v>168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>
        <v>1</v>
      </c>
      <c r="N171" s="22">
        <v>1</v>
      </c>
      <c r="O171" s="22"/>
      <c r="P171" s="22"/>
      <c r="Q171" s="22"/>
      <c r="R171" s="22">
        <v>1</v>
      </c>
      <c r="S171" s="22"/>
      <c r="T171" s="22"/>
      <c r="U171" s="22"/>
      <c r="V171" s="7"/>
    </row>
    <row r="172" spans="1:22" x14ac:dyDescent="0.3">
      <c r="A172" s="137"/>
      <c r="B172" s="17">
        <f t="shared" si="3"/>
        <v>169</v>
      </c>
      <c r="C172" s="22"/>
      <c r="D172" s="22"/>
      <c r="E172" s="22">
        <v>1</v>
      </c>
      <c r="F172" s="22">
        <v>1</v>
      </c>
      <c r="G172" s="22"/>
      <c r="H172" s="22"/>
      <c r="I172" s="22"/>
      <c r="J172" s="22">
        <v>1</v>
      </c>
      <c r="K172" s="22">
        <v>1</v>
      </c>
      <c r="L172" s="22">
        <v>1</v>
      </c>
      <c r="M172" s="22">
        <v>1</v>
      </c>
      <c r="N172" s="22">
        <v>1</v>
      </c>
      <c r="O172" s="22">
        <v>1</v>
      </c>
      <c r="P172" s="22">
        <v>1</v>
      </c>
      <c r="Q172" s="22"/>
      <c r="R172" s="22"/>
      <c r="S172" s="22">
        <v>1</v>
      </c>
      <c r="T172" s="22">
        <v>1</v>
      </c>
      <c r="U172" s="22"/>
      <c r="V172" s="7"/>
    </row>
    <row r="173" spans="1:22" x14ac:dyDescent="0.3">
      <c r="A173" s="137"/>
      <c r="B173" s="17">
        <f t="shared" si="3"/>
        <v>170</v>
      </c>
      <c r="C173" s="22"/>
      <c r="D173" s="22"/>
      <c r="E173" s="22"/>
      <c r="F173" s="22"/>
      <c r="G173" s="22"/>
      <c r="H173" s="22"/>
      <c r="I173" s="22"/>
      <c r="J173" s="22"/>
      <c r="K173" s="22">
        <v>1</v>
      </c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7"/>
    </row>
    <row r="174" spans="1:22" x14ac:dyDescent="0.3">
      <c r="A174" s="137"/>
      <c r="B174" s="17">
        <f t="shared" si="3"/>
        <v>171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>
        <v>1</v>
      </c>
      <c r="Q174" s="22"/>
      <c r="R174" s="22"/>
      <c r="S174" s="22"/>
      <c r="T174" s="22"/>
      <c r="U174" s="22"/>
      <c r="V174" s="7" t="s">
        <v>271</v>
      </c>
    </row>
    <row r="175" spans="1:22" x14ac:dyDescent="0.3">
      <c r="A175" s="137"/>
      <c r="B175" s="17">
        <f t="shared" si="3"/>
        <v>172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>
        <v>1</v>
      </c>
      <c r="Q175" s="22"/>
      <c r="R175" s="22"/>
      <c r="S175" s="22"/>
      <c r="T175" s="22"/>
      <c r="U175" s="22"/>
      <c r="V175" s="7" t="s">
        <v>313</v>
      </c>
    </row>
    <row r="176" spans="1:22" x14ac:dyDescent="0.3">
      <c r="A176" s="137"/>
      <c r="B176" s="17">
        <f t="shared" si="3"/>
        <v>173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>
        <v>1</v>
      </c>
      <c r="Q176" s="22"/>
      <c r="R176" s="22"/>
      <c r="S176" s="22"/>
      <c r="T176" s="22"/>
      <c r="U176" s="22"/>
      <c r="V176" s="7" t="s">
        <v>264</v>
      </c>
    </row>
    <row r="177" spans="1:22" x14ac:dyDescent="0.3">
      <c r="A177" s="137"/>
      <c r="B177" s="17">
        <f t="shared" si="3"/>
        <v>174</v>
      </c>
      <c r="C177" s="22"/>
      <c r="D177" s="22"/>
      <c r="E177" s="22"/>
      <c r="F177" s="22"/>
      <c r="G177" s="22"/>
      <c r="H177" s="22"/>
      <c r="I177" s="22"/>
      <c r="J177" s="22"/>
      <c r="K177" s="22">
        <v>1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7"/>
    </row>
    <row r="178" spans="1:22" x14ac:dyDescent="0.3">
      <c r="A178" s="137"/>
      <c r="B178" s="17">
        <f t="shared" si="3"/>
        <v>175</v>
      </c>
      <c r="C178" s="22"/>
      <c r="D178" s="22"/>
      <c r="E178" s="22"/>
      <c r="F178" s="22"/>
      <c r="G178" s="22"/>
      <c r="H178" s="22"/>
      <c r="I178" s="22"/>
      <c r="J178" s="22"/>
      <c r="K178" s="22">
        <v>1</v>
      </c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7"/>
    </row>
    <row r="179" spans="1:22" x14ac:dyDescent="0.3">
      <c r="A179" s="137"/>
      <c r="B179" s="17">
        <f t="shared" si="3"/>
        <v>176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>
        <v>1</v>
      </c>
      <c r="O179" s="22"/>
      <c r="P179" s="22"/>
      <c r="Q179" s="22"/>
      <c r="R179" s="22"/>
      <c r="S179" s="22"/>
      <c r="T179" s="22"/>
      <c r="U179" s="22"/>
      <c r="V179" s="7"/>
    </row>
    <row r="180" spans="1:22" x14ac:dyDescent="0.3">
      <c r="A180" s="137"/>
      <c r="B180" s="17">
        <f t="shared" si="3"/>
        <v>177</v>
      </c>
      <c r="C180" s="22"/>
      <c r="D180" s="22"/>
      <c r="E180" s="22"/>
      <c r="F180" s="22">
        <v>1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7"/>
    </row>
    <row r="181" spans="1:22" x14ac:dyDescent="0.3">
      <c r="A181" s="137"/>
      <c r="B181" s="17">
        <f t="shared" si="3"/>
        <v>178</v>
      </c>
      <c r="C181" s="22"/>
      <c r="D181" s="22"/>
      <c r="E181" s="22"/>
      <c r="F181" s="22">
        <v>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7"/>
    </row>
    <row r="182" spans="1:22" x14ac:dyDescent="0.3">
      <c r="A182" s="137"/>
      <c r="B182" s="17">
        <f t="shared" si="3"/>
        <v>179</v>
      </c>
      <c r="C182" s="22"/>
      <c r="D182" s="22"/>
      <c r="E182" s="22">
        <v>1</v>
      </c>
      <c r="F182" s="22"/>
      <c r="G182" s="22"/>
      <c r="H182" s="22"/>
      <c r="I182" s="22"/>
      <c r="J182" s="22"/>
      <c r="K182" s="22">
        <v>1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7"/>
    </row>
    <row r="183" spans="1:22" x14ac:dyDescent="0.3">
      <c r="A183" s="137"/>
      <c r="B183" s="17">
        <f t="shared" si="3"/>
        <v>180</v>
      </c>
      <c r="C183" s="22"/>
      <c r="D183" s="22"/>
      <c r="E183" s="22">
        <v>1</v>
      </c>
      <c r="F183" s="22"/>
      <c r="G183" s="22"/>
      <c r="H183" s="22"/>
      <c r="I183" s="22"/>
      <c r="J183" s="22"/>
      <c r="K183" s="22">
        <v>1</v>
      </c>
      <c r="L183" s="22">
        <v>1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7" t="s">
        <v>314</v>
      </c>
    </row>
    <row r="184" spans="1:22" x14ac:dyDescent="0.3">
      <c r="A184" s="137"/>
      <c r="B184" s="17">
        <f t="shared" si="3"/>
        <v>181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>
        <v>1</v>
      </c>
      <c r="T184" s="22">
        <v>1</v>
      </c>
      <c r="U184" s="22"/>
      <c r="V184" s="7" t="s">
        <v>315</v>
      </c>
    </row>
    <row r="185" spans="1:22" x14ac:dyDescent="0.3">
      <c r="A185" s="137"/>
      <c r="B185" s="17">
        <f t="shared" si="3"/>
        <v>182</v>
      </c>
      <c r="C185" s="22"/>
      <c r="D185" s="22"/>
      <c r="E185" s="22">
        <v>1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7"/>
    </row>
    <row r="186" spans="1:22" x14ac:dyDescent="0.3">
      <c r="A186" s="137"/>
      <c r="B186" s="17">
        <f t="shared" si="3"/>
        <v>183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>
        <v>1</v>
      </c>
      <c r="Q186" s="22"/>
      <c r="R186" s="22"/>
      <c r="S186" s="22"/>
      <c r="T186" s="22"/>
      <c r="U186" s="22"/>
      <c r="V186" s="7" t="s">
        <v>264</v>
      </c>
    </row>
    <row r="187" spans="1:22" x14ac:dyDescent="0.3">
      <c r="A187" s="137"/>
      <c r="B187" s="17">
        <f t="shared" si="3"/>
        <v>184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>
        <v>1</v>
      </c>
      <c r="U187" s="22"/>
      <c r="V187" s="7"/>
    </row>
    <row r="188" spans="1:22" x14ac:dyDescent="0.3">
      <c r="A188" s="81"/>
      <c r="B188" s="82" t="s">
        <v>190</v>
      </c>
      <c r="C188" s="17"/>
      <c r="D188" s="17"/>
      <c r="E188" s="17">
        <v>1</v>
      </c>
      <c r="F188" s="17"/>
      <c r="G188" s="17"/>
      <c r="H188" s="17"/>
      <c r="I188" s="17"/>
      <c r="J188" s="17"/>
      <c r="K188" s="17">
        <v>1</v>
      </c>
      <c r="L188" s="17"/>
      <c r="M188" s="17">
        <v>1</v>
      </c>
      <c r="N188" s="17"/>
      <c r="O188" s="17"/>
      <c r="P188" s="17"/>
      <c r="Q188" s="17"/>
      <c r="R188" s="17"/>
      <c r="S188" s="17"/>
      <c r="T188" s="17"/>
      <c r="U188" s="17"/>
      <c r="V188" s="83"/>
    </row>
    <row r="189" spans="1:22" x14ac:dyDescent="0.3">
      <c r="A189" s="81"/>
      <c r="B189" s="82" t="s">
        <v>191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>
        <v>1</v>
      </c>
      <c r="O189" s="17"/>
      <c r="P189" s="17"/>
      <c r="Q189" s="17"/>
      <c r="R189" s="17"/>
      <c r="S189" s="17"/>
      <c r="T189" s="17"/>
      <c r="U189" s="17"/>
      <c r="V189" s="83"/>
    </row>
    <row r="190" spans="1:22" x14ac:dyDescent="0.3">
      <c r="A190" s="81"/>
      <c r="B190" s="82" t="s">
        <v>192</v>
      </c>
      <c r="C190" s="17"/>
      <c r="D190" s="17"/>
      <c r="E190" s="17"/>
      <c r="F190" s="17"/>
      <c r="G190" s="17"/>
      <c r="H190" s="17"/>
      <c r="I190" s="17"/>
      <c r="J190" s="17"/>
      <c r="K190" s="17">
        <v>1</v>
      </c>
      <c r="L190" s="17"/>
      <c r="M190" s="17">
        <v>1</v>
      </c>
      <c r="N190" s="17"/>
      <c r="O190" s="17">
        <v>1</v>
      </c>
      <c r="P190" s="17"/>
      <c r="Q190" s="17"/>
      <c r="R190" s="17"/>
      <c r="S190" s="17"/>
      <c r="T190" s="17"/>
      <c r="U190" s="17"/>
      <c r="V190" s="100" t="s">
        <v>272</v>
      </c>
    </row>
    <row r="191" spans="1:22" x14ac:dyDescent="0.3">
      <c r="A191" s="81"/>
      <c r="B191" s="82" t="s">
        <v>193</v>
      </c>
      <c r="C191" s="17"/>
      <c r="D191" s="17"/>
      <c r="E191" s="17">
        <v>1</v>
      </c>
      <c r="F191" s="17"/>
      <c r="G191" s="17"/>
      <c r="H191" s="17"/>
      <c r="I191" s="17"/>
      <c r="J191" s="17"/>
      <c r="K191" s="17">
        <v>1</v>
      </c>
      <c r="L191" s="17">
        <v>1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00"/>
    </row>
    <row r="192" spans="1:22" x14ac:dyDescent="0.3">
      <c r="A192" s="81"/>
      <c r="B192" s="82" t="s">
        <v>327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>
        <v>1</v>
      </c>
      <c r="T192" s="17"/>
      <c r="U192" s="17"/>
      <c r="V192" s="100" t="s">
        <v>541</v>
      </c>
    </row>
    <row r="193" spans="1:22" x14ac:dyDescent="0.3">
      <c r="A193" s="81"/>
      <c r="B193" s="82" t="s">
        <v>328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>
        <v>1</v>
      </c>
      <c r="T193" s="17"/>
      <c r="U193" s="17"/>
      <c r="V193" s="100" t="s">
        <v>542</v>
      </c>
    </row>
    <row r="194" spans="1:22" x14ac:dyDescent="0.3">
      <c r="A194" s="81"/>
      <c r="B194" s="82" t="s">
        <v>329</v>
      </c>
      <c r="C194" s="17"/>
      <c r="D194" s="17"/>
      <c r="E194" s="17"/>
      <c r="F194" s="17"/>
      <c r="G194" s="17"/>
      <c r="H194" s="17"/>
      <c r="I194" s="17"/>
      <c r="J194" s="17"/>
      <c r="K194" s="17">
        <v>1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00"/>
    </row>
    <row r="195" spans="1:22" x14ac:dyDescent="0.3">
      <c r="A195" s="81"/>
      <c r="B195" s="82" t="s">
        <v>330</v>
      </c>
      <c r="C195" s="17"/>
      <c r="D195" s="17"/>
      <c r="E195" s="17"/>
      <c r="F195" s="17">
        <v>1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83"/>
    </row>
    <row r="196" spans="1:22" x14ac:dyDescent="0.3">
      <c r="A196" s="81"/>
      <c r="B196" s="82" t="s">
        <v>331</v>
      </c>
      <c r="C196" s="17"/>
      <c r="D196" s="17"/>
      <c r="E196" s="17"/>
      <c r="F196" s="17">
        <v>1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83"/>
    </row>
    <row r="197" spans="1:22" x14ac:dyDescent="0.3">
      <c r="A197" s="81"/>
      <c r="B197" s="82" t="s">
        <v>332</v>
      </c>
      <c r="C197" s="17"/>
      <c r="D197" s="17"/>
      <c r="E197" s="17"/>
      <c r="F197" s="17"/>
      <c r="G197" s="17"/>
      <c r="H197" s="17"/>
      <c r="I197" s="17"/>
      <c r="J197" s="17"/>
      <c r="K197" s="17">
        <v>1</v>
      </c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83"/>
    </row>
    <row r="198" spans="1:22" x14ac:dyDescent="0.3">
      <c r="A198" s="81"/>
      <c r="B198" s="82" t="s">
        <v>333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>
        <v>1</v>
      </c>
      <c r="Q198" s="17"/>
      <c r="R198" s="17"/>
      <c r="S198" s="17"/>
      <c r="T198" s="17"/>
      <c r="U198" s="17"/>
      <c r="V198" s="83"/>
    </row>
    <row r="199" spans="1:22" x14ac:dyDescent="0.3">
      <c r="A199" s="81"/>
      <c r="B199" s="82" t="s">
        <v>334</v>
      </c>
      <c r="C199" s="17"/>
      <c r="D199" s="17"/>
      <c r="E199" s="17"/>
      <c r="F199" s="17"/>
      <c r="G199" s="17"/>
      <c r="H199" s="17"/>
      <c r="I199" s="17"/>
      <c r="J199" s="17"/>
      <c r="K199" s="17">
        <v>1</v>
      </c>
      <c r="L199" s="17">
        <v>1</v>
      </c>
      <c r="M199" s="17">
        <v>1</v>
      </c>
      <c r="N199" s="17">
        <v>1</v>
      </c>
      <c r="O199" s="17">
        <v>1</v>
      </c>
      <c r="P199" s="17"/>
      <c r="Q199" s="17"/>
      <c r="R199" s="17"/>
      <c r="S199" s="17"/>
      <c r="T199" s="17"/>
      <c r="U199" s="17"/>
      <c r="V199" s="83" t="s">
        <v>543</v>
      </c>
    </row>
    <row r="200" spans="1:22" x14ac:dyDescent="0.3">
      <c r="A200" s="81"/>
      <c r="B200" s="82" t="s">
        <v>335</v>
      </c>
      <c r="C200" s="17"/>
      <c r="D200" s="17"/>
      <c r="E200" s="17"/>
      <c r="F200" s="17"/>
      <c r="G200" s="17"/>
      <c r="H200" s="17"/>
      <c r="I200" s="17"/>
      <c r="J200" s="17"/>
      <c r="K200" s="17">
        <v>1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83" t="s">
        <v>544</v>
      </c>
    </row>
    <row r="201" spans="1:22" x14ac:dyDescent="0.3">
      <c r="A201" s="81"/>
      <c r="B201" s="82" t="s">
        <v>336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>
        <v>1</v>
      </c>
      <c r="S201" s="17"/>
      <c r="T201" s="17"/>
      <c r="U201" s="17"/>
      <c r="V201" s="83"/>
    </row>
    <row r="202" spans="1:22" x14ac:dyDescent="0.3">
      <c r="A202" s="81"/>
      <c r="B202" s="82" t="s">
        <v>337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>
        <v>1</v>
      </c>
      <c r="T202" s="17"/>
      <c r="U202" s="17"/>
      <c r="V202" s="100" t="s">
        <v>542</v>
      </c>
    </row>
    <row r="203" spans="1:22" x14ac:dyDescent="0.3">
      <c r="A203" s="81"/>
      <c r="B203" s="82" t="s">
        <v>338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>
        <v>1</v>
      </c>
      <c r="N203" s="17"/>
      <c r="O203" s="17"/>
      <c r="P203" s="17"/>
      <c r="Q203" s="17"/>
      <c r="R203" s="17"/>
      <c r="S203" s="17"/>
      <c r="T203" s="17"/>
      <c r="U203" s="17"/>
      <c r="V203" s="83" t="s">
        <v>545</v>
      </c>
    </row>
    <row r="204" spans="1:22" x14ac:dyDescent="0.3">
      <c r="A204" s="81"/>
      <c r="B204" s="82" t="s">
        <v>339</v>
      </c>
      <c r="C204" s="17"/>
      <c r="D204" s="17"/>
      <c r="E204" s="17"/>
      <c r="F204" s="17">
        <v>1</v>
      </c>
      <c r="G204" s="17">
        <v>1</v>
      </c>
      <c r="H204" s="17">
        <v>1</v>
      </c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83"/>
    </row>
    <row r="205" spans="1:22" x14ac:dyDescent="0.3">
      <c r="A205" s="81"/>
      <c r="B205" s="82" t="s">
        <v>340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>
        <v>1</v>
      </c>
      <c r="O205" s="17"/>
      <c r="P205" s="17">
        <v>1</v>
      </c>
      <c r="Q205" s="17"/>
      <c r="R205" s="17"/>
      <c r="S205" s="17"/>
      <c r="T205" s="17"/>
      <c r="U205" s="17"/>
      <c r="V205" s="83" t="s">
        <v>546</v>
      </c>
    </row>
    <row r="206" spans="1:22" x14ac:dyDescent="0.3">
      <c r="A206" s="81"/>
      <c r="B206" s="82" t="s">
        <v>341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>
        <v>1</v>
      </c>
      <c r="N206" s="17"/>
      <c r="O206" s="17"/>
      <c r="P206" s="17"/>
      <c r="Q206" s="17"/>
      <c r="R206" s="17"/>
      <c r="S206" s="17"/>
      <c r="T206" s="17"/>
      <c r="U206" s="17"/>
      <c r="V206" s="83" t="s">
        <v>547</v>
      </c>
    </row>
    <row r="207" spans="1:22" x14ac:dyDescent="0.3">
      <c r="A207" s="81"/>
      <c r="B207" s="82" t="s">
        <v>342</v>
      </c>
      <c r="C207" s="17"/>
      <c r="D207" s="17"/>
      <c r="E207" s="17">
        <v>1</v>
      </c>
      <c r="F207" s="17">
        <v>1</v>
      </c>
      <c r="G207" s="17"/>
      <c r="H207" s="17"/>
      <c r="I207" s="17"/>
      <c r="J207" s="17"/>
      <c r="K207" s="17">
        <v>1</v>
      </c>
      <c r="L207" s="17"/>
      <c r="M207" s="17">
        <v>1</v>
      </c>
      <c r="N207" s="17"/>
      <c r="O207" s="17">
        <v>1</v>
      </c>
      <c r="P207" s="17"/>
      <c r="Q207" s="17"/>
      <c r="R207" s="17"/>
      <c r="S207" s="17">
        <v>1</v>
      </c>
      <c r="T207" s="17"/>
      <c r="U207" s="17"/>
      <c r="V207" s="83"/>
    </row>
    <row r="208" spans="1:22" x14ac:dyDescent="0.3">
      <c r="A208" s="81"/>
      <c r="B208" s="82" t="s">
        <v>347</v>
      </c>
      <c r="C208" s="17"/>
      <c r="D208" s="17"/>
      <c r="E208" s="17"/>
      <c r="F208" s="17"/>
      <c r="G208" s="17"/>
      <c r="H208" s="17"/>
      <c r="I208" s="17"/>
      <c r="J208" s="17">
        <v>1</v>
      </c>
      <c r="K208" s="17">
        <v>1</v>
      </c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83"/>
    </row>
    <row r="209" spans="1:22" x14ac:dyDescent="0.3">
      <c r="A209" s="81"/>
      <c r="B209" s="82" t="s">
        <v>348</v>
      </c>
      <c r="C209" s="17"/>
      <c r="D209" s="17"/>
      <c r="E209" s="17"/>
      <c r="F209" s="17"/>
      <c r="G209" s="17"/>
      <c r="H209" s="17"/>
      <c r="I209" s="17"/>
      <c r="J209" s="17"/>
      <c r="K209" s="17">
        <v>1</v>
      </c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83"/>
    </row>
    <row r="210" spans="1:22" x14ac:dyDescent="0.3">
      <c r="A210" s="81"/>
      <c r="B210" s="82" t="s">
        <v>349</v>
      </c>
      <c r="C210" s="17"/>
      <c r="D210" s="17"/>
      <c r="E210" s="17"/>
      <c r="F210" s="17"/>
      <c r="G210" s="17"/>
      <c r="H210" s="17"/>
      <c r="I210" s="17"/>
      <c r="J210" s="17"/>
      <c r="K210" s="17">
        <v>1</v>
      </c>
      <c r="L210" s="17"/>
      <c r="M210" s="17"/>
      <c r="N210" s="17"/>
      <c r="O210" s="17">
        <v>1</v>
      </c>
      <c r="P210" s="17"/>
      <c r="Q210" s="17"/>
      <c r="R210" s="17"/>
      <c r="S210" s="17"/>
      <c r="T210" s="17"/>
      <c r="U210" s="17"/>
      <c r="V210" s="83" t="s">
        <v>548</v>
      </c>
    </row>
    <row r="211" spans="1:22" x14ac:dyDescent="0.3">
      <c r="A211" s="81"/>
      <c r="B211" s="82" t="s">
        <v>350</v>
      </c>
      <c r="C211" s="17"/>
      <c r="D211" s="17"/>
      <c r="E211" s="17">
        <v>1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>
        <v>1</v>
      </c>
      <c r="T211" s="17"/>
      <c r="U211" s="17"/>
      <c r="V211" s="83" t="s">
        <v>549</v>
      </c>
    </row>
    <row r="212" spans="1:22" x14ac:dyDescent="0.3">
      <c r="A212" s="81"/>
      <c r="B212" s="82" t="s">
        <v>351</v>
      </c>
      <c r="C212" s="17"/>
      <c r="D212" s="17"/>
      <c r="E212" s="17"/>
      <c r="F212" s="17">
        <v>1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83"/>
    </row>
    <row r="213" spans="1:22" x14ac:dyDescent="0.3">
      <c r="A213" s="81"/>
      <c r="B213" s="82" t="s">
        <v>352</v>
      </c>
      <c r="C213" s="17"/>
      <c r="D213" s="17"/>
      <c r="E213" s="17"/>
      <c r="F213" s="17">
        <v>1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>
        <v>1</v>
      </c>
      <c r="Q213" s="17"/>
      <c r="R213" s="17"/>
      <c r="S213" s="17"/>
      <c r="T213" s="17"/>
      <c r="U213" s="17"/>
      <c r="V213" s="83"/>
    </row>
    <row r="214" spans="1:22" x14ac:dyDescent="0.3">
      <c r="A214" s="81"/>
      <c r="B214" s="82" t="s">
        <v>353</v>
      </c>
      <c r="C214" s="17"/>
      <c r="D214" s="17"/>
      <c r="E214" s="17"/>
      <c r="F214" s="17">
        <v>1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83"/>
    </row>
    <row r="215" spans="1:22" x14ac:dyDescent="0.3">
      <c r="A215" s="81"/>
      <c r="B215" s="82" t="s">
        <v>354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>
        <v>1</v>
      </c>
      <c r="P215" s="17"/>
      <c r="Q215" s="17"/>
      <c r="R215" s="17"/>
      <c r="S215" s="17"/>
      <c r="T215" s="17"/>
      <c r="U215" s="17"/>
      <c r="V215" s="83"/>
    </row>
    <row r="216" spans="1:22" x14ac:dyDescent="0.3">
      <c r="A216" s="81"/>
      <c r="B216" s="82" t="s">
        <v>355</v>
      </c>
      <c r="C216" s="17"/>
      <c r="D216" s="17"/>
      <c r="E216" s="17">
        <v>1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83"/>
    </row>
    <row r="217" spans="1:22" x14ac:dyDescent="0.3">
      <c r="A217" s="81"/>
      <c r="B217" s="82" t="s">
        <v>356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>
        <v>1</v>
      </c>
      <c r="Q217" s="17"/>
      <c r="R217" s="17"/>
      <c r="S217" s="17"/>
      <c r="T217" s="17"/>
      <c r="U217" s="17"/>
      <c r="V217" s="83"/>
    </row>
    <row r="218" spans="1:22" x14ac:dyDescent="0.3">
      <c r="B218" s="91">
        <f>COUNTA(B4:B217)</f>
        <v>214</v>
      </c>
      <c r="C218" s="88" t="s">
        <v>57</v>
      </c>
    </row>
    <row r="219" spans="1:22" x14ac:dyDescent="0.3">
      <c r="B219" s="94" t="s">
        <v>343</v>
      </c>
      <c r="C219" s="94"/>
      <c r="D219" s="94"/>
    </row>
  </sheetData>
  <sheetProtection algorithmName="SHA-512" hashValue="EOg/vK1G6n3ICOLUkc84fjzX3lpXkcx1gWgxDpZnYL3MDtaamEAqdXhbwbTzIUnTFgKfwfUFO3cn3VFeaobNhw==" saltValue="MK0fWFfrAE9RvFYCbgJukQ==" spinCount="100000" sheet="1" objects="1" scenarios="1"/>
  <mergeCells count="3">
    <mergeCell ref="A1:V1"/>
    <mergeCell ref="A3:B3"/>
    <mergeCell ref="A4:A187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9B2B1-72EA-4E5E-8201-18136768A6B1}">
  <dimension ref="A1:V2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style="34" customWidth="1"/>
  </cols>
  <sheetData>
    <row r="1" spans="1:22" x14ac:dyDescent="0.3">
      <c r="A1" s="121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830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30" t="s">
        <v>10</v>
      </c>
    </row>
    <row r="3" spans="1:22" ht="15" thickTop="1" x14ac:dyDescent="0.3">
      <c r="A3" s="119" t="s">
        <v>28</v>
      </c>
      <c r="B3" s="120"/>
      <c r="C3" s="15">
        <f>SUM(C4:C22)</f>
        <v>0</v>
      </c>
      <c r="D3" s="15">
        <f t="shared" ref="D3:U3" si="0">SUM(D4:D22)</f>
        <v>0</v>
      </c>
      <c r="E3" s="15">
        <f t="shared" si="0"/>
        <v>1</v>
      </c>
      <c r="F3" s="15">
        <f t="shared" si="0"/>
        <v>3</v>
      </c>
      <c r="G3" s="15">
        <f t="shared" si="0"/>
        <v>0</v>
      </c>
      <c r="H3" s="15">
        <f t="shared" si="0"/>
        <v>0</v>
      </c>
      <c r="I3" s="15">
        <f t="shared" si="0"/>
        <v>0</v>
      </c>
      <c r="J3" s="15">
        <f t="shared" si="0"/>
        <v>3</v>
      </c>
      <c r="K3" s="15">
        <f t="shared" si="0"/>
        <v>8</v>
      </c>
      <c r="L3" s="15">
        <f t="shared" si="0"/>
        <v>2</v>
      </c>
      <c r="M3" s="15">
        <f t="shared" si="0"/>
        <v>3</v>
      </c>
      <c r="N3" s="15">
        <f t="shared" si="0"/>
        <v>2</v>
      </c>
      <c r="O3" s="15">
        <f t="shared" si="0"/>
        <v>1</v>
      </c>
      <c r="P3" s="15">
        <f t="shared" si="0"/>
        <v>4</v>
      </c>
      <c r="Q3" s="15">
        <f t="shared" si="0"/>
        <v>0</v>
      </c>
      <c r="R3" s="15">
        <f t="shared" si="0"/>
        <v>1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31"/>
    </row>
    <row r="4" spans="1:22" s="1" customFormat="1" x14ac:dyDescent="0.3">
      <c r="A4" s="126" t="s">
        <v>59</v>
      </c>
      <c r="B4" s="28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>
        <v>1</v>
      </c>
      <c r="Q4" s="29"/>
      <c r="R4" s="29"/>
      <c r="S4" s="29"/>
      <c r="T4" s="29"/>
      <c r="U4" s="29"/>
      <c r="V4" s="32" t="s">
        <v>44</v>
      </c>
    </row>
    <row r="5" spans="1:22" s="1" customFormat="1" x14ac:dyDescent="0.3">
      <c r="A5" s="127"/>
      <c r="B5" s="28">
        <v>2</v>
      </c>
      <c r="C5" s="29"/>
      <c r="D5" s="29"/>
      <c r="E5" s="29"/>
      <c r="F5" s="29"/>
      <c r="G5" s="29"/>
      <c r="H5" s="29"/>
      <c r="I5" s="29"/>
      <c r="J5" s="29"/>
      <c r="K5" s="29">
        <v>1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32"/>
    </row>
    <row r="6" spans="1:22" s="1" customFormat="1" x14ac:dyDescent="0.3">
      <c r="A6" s="127"/>
      <c r="B6" s="28">
        <v>3</v>
      </c>
      <c r="C6" s="29"/>
      <c r="D6" s="29"/>
      <c r="E6" s="29"/>
      <c r="F6" s="29"/>
      <c r="G6" s="29"/>
      <c r="H6" s="29"/>
      <c r="I6" s="29"/>
      <c r="J6" s="29"/>
      <c r="K6" s="29"/>
      <c r="L6" s="29">
        <v>1</v>
      </c>
      <c r="M6" s="29"/>
      <c r="N6" s="29"/>
      <c r="O6" s="29"/>
      <c r="P6" s="29"/>
      <c r="Q6" s="29"/>
      <c r="R6" s="29"/>
      <c r="S6" s="29"/>
      <c r="T6" s="29"/>
      <c r="U6" s="29"/>
      <c r="V6" s="32" t="s">
        <v>45</v>
      </c>
    </row>
    <row r="7" spans="1:22" s="1" customFormat="1" x14ac:dyDescent="0.3">
      <c r="A7" s="127"/>
      <c r="B7" s="28">
        <v>4</v>
      </c>
      <c r="C7" s="29"/>
      <c r="D7" s="29"/>
      <c r="E7" s="29"/>
      <c r="F7" s="29"/>
      <c r="G7" s="29"/>
      <c r="H7" s="29"/>
      <c r="I7" s="29"/>
      <c r="J7" s="29"/>
      <c r="K7" s="29">
        <v>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33"/>
    </row>
    <row r="8" spans="1:22" s="1" customFormat="1" x14ac:dyDescent="0.3">
      <c r="A8" s="127"/>
      <c r="B8" s="28">
        <v>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>
        <v>1</v>
      </c>
      <c r="O8" s="29"/>
      <c r="P8" s="29"/>
      <c r="Q8" s="29"/>
      <c r="R8" s="29"/>
      <c r="S8" s="29"/>
      <c r="T8" s="29"/>
      <c r="U8" s="29"/>
      <c r="V8" s="32" t="s">
        <v>46</v>
      </c>
    </row>
    <row r="9" spans="1:22" s="1" customFormat="1" x14ac:dyDescent="0.3">
      <c r="A9" s="127"/>
      <c r="B9" s="28">
        <v>6</v>
      </c>
      <c r="C9" s="29"/>
      <c r="D9" s="29"/>
      <c r="E9" s="29"/>
      <c r="F9" s="29"/>
      <c r="G9" s="29"/>
      <c r="H9" s="29"/>
      <c r="I9" s="29"/>
      <c r="J9" s="29"/>
      <c r="K9" s="29">
        <v>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32" t="s">
        <v>47</v>
      </c>
    </row>
    <row r="10" spans="1:22" s="1" customFormat="1" x14ac:dyDescent="0.3">
      <c r="A10" s="127"/>
      <c r="B10" s="28">
        <v>7</v>
      </c>
      <c r="C10" s="29"/>
      <c r="D10" s="29"/>
      <c r="E10" s="29"/>
      <c r="F10" s="29"/>
      <c r="G10" s="29"/>
      <c r="H10" s="29"/>
      <c r="I10" s="29"/>
      <c r="J10" s="29">
        <v>1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2" t="s">
        <v>48</v>
      </c>
    </row>
    <row r="11" spans="1:22" s="1" customFormat="1" x14ac:dyDescent="0.3">
      <c r="A11" s="127"/>
      <c r="B11" s="28">
        <v>8</v>
      </c>
      <c r="C11" s="29"/>
      <c r="D11" s="29"/>
      <c r="E11" s="29">
        <v>1</v>
      </c>
      <c r="F11" s="29"/>
      <c r="G11" s="29"/>
      <c r="H11" s="29"/>
      <c r="I11" s="29"/>
      <c r="J11" s="29"/>
      <c r="K11" s="29">
        <v>1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2" t="s">
        <v>49</v>
      </c>
    </row>
    <row r="12" spans="1:22" s="1" customFormat="1" x14ac:dyDescent="0.3">
      <c r="A12" s="127"/>
      <c r="B12" s="28">
        <v>9</v>
      </c>
      <c r="C12" s="29"/>
      <c r="D12" s="29"/>
      <c r="E12" s="29"/>
      <c r="F12" s="29"/>
      <c r="G12" s="29"/>
      <c r="H12" s="29"/>
      <c r="I12" s="29"/>
      <c r="J12" s="29"/>
      <c r="K12" s="29">
        <v>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2" t="s">
        <v>50</v>
      </c>
    </row>
    <row r="13" spans="1:22" s="1" customFormat="1" x14ac:dyDescent="0.3">
      <c r="A13" s="127"/>
      <c r="B13" s="28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>
        <v>1</v>
      </c>
      <c r="Q13" s="29"/>
      <c r="R13" s="29"/>
      <c r="S13" s="29"/>
      <c r="T13" s="29"/>
      <c r="U13" s="29"/>
      <c r="V13" s="32" t="s">
        <v>51</v>
      </c>
    </row>
    <row r="14" spans="1:22" s="1" customFormat="1" x14ac:dyDescent="0.3">
      <c r="A14" s="127"/>
      <c r="B14" s="28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>
        <v>1</v>
      </c>
      <c r="Q14" s="29"/>
      <c r="R14" s="29"/>
      <c r="S14" s="29"/>
      <c r="T14" s="29"/>
      <c r="U14" s="29"/>
      <c r="V14" s="32" t="s">
        <v>52</v>
      </c>
    </row>
    <row r="15" spans="1:22" s="1" customFormat="1" x14ac:dyDescent="0.3">
      <c r="A15" s="127"/>
      <c r="B15" s="28">
        <v>12</v>
      </c>
      <c r="C15" s="29"/>
      <c r="D15" s="29"/>
      <c r="E15" s="29"/>
      <c r="F15" s="29">
        <v>1</v>
      </c>
      <c r="G15" s="29"/>
      <c r="H15" s="29"/>
      <c r="I15" s="29"/>
      <c r="J15" s="29">
        <v>1</v>
      </c>
      <c r="K15" s="29">
        <v>1</v>
      </c>
      <c r="L15" s="29"/>
      <c r="M15" s="29">
        <v>1</v>
      </c>
      <c r="N15" s="29"/>
      <c r="O15" s="29"/>
      <c r="P15" s="29"/>
      <c r="Q15" s="29"/>
      <c r="R15" s="29"/>
      <c r="S15" s="29"/>
      <c r="T15" s="29"/>
      <c r="U15" s="29"/>
      <c r="V15" s="32" t="s">
        <v>53</v>
      </c>
    </row>
    <row r="16" spans="1:22" s="1" customFormat="1" x14ac:dyDescent="0.3">
      <c r="A16" s="127"/>
      <c r="B16" s="28">
        <v>13</v>
      </c>
      <c r="C16" s="29"/>
      <c r="D16" s="29"/>
      <c r="E16" s="29"/>
      <c r="F16" s="29">
        <v>1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>
        <v>1</v>
      </c>
      <c r="S16" s="29"/>
      <c r="T16" s="29"/>
      <c r="U16" s="29"/>
      <c r="V16" s="32" t="s">
        <v>54</v>
      </c>
    </row>
    <row r="17" spans="1:22" s="1" customFormat="1" x14ac:dyDescent="0.3">
      <c r="A17" s="127"/>
      <c r="B17" s="28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>
        <v>1</v>
      </c>
      <c r="Q17" s="29"/>
      <c r="R17" s="29"/>
      <c r="S17" s="29"/>
      <c r="T17" s="29"/>
      <c r="U17" s="29"/>
      <c r="V17" s="32" t="s">
        <v>55</v>
      </c>
    </row>
    <row r="18" spans="1:22" s="1" customFormat="1" x14ac:dyDescent="0.3">
      <c r="A18" s="127"/>
      <c r="B18" s="28">
        <v>15</v>
      </c>
      <c r="C18" s="29"/>
      <c r="D18" s="29"/>
      <c r="E18" s="29"/>
      <c r="F18" s="29">
        <v>1</v>
      </c>
      <c r="G18" s="29"/>
      <c r="H18" s="29"/>
      <c r="I18" s="29"/>
      <c r="J18" s="29"/>
      <c r="K18" s="29">
        <v>1</v>
      </c>
      <c r="L18" s="29"/>
      <c r="M18" s="29">
        <v>1</v>
      </c>
      <c r="N18" s="29">
        <v>1</v>
      </c>
      <c r="O18" s="29"/>
      <c r="P18" s="29"/>
      <c r="Q18" s="29"/>
      <c r="R18" s="29"/>
      <c r="S18" s="29"/>
      <c r="T18" s="29"/>
      <c r="U18" s="29"/>
      <c r="V18" s="32" t="s">
        <v>56</v>
      </c>
    </row>
    <row r="19" spans="1:22" s="1" customFormat="1" x14ac:dyDescent="0.3">
      <c r="A19" s="84"/>
      <c r="B19" s="82" t="s">
        <v>190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1</v>
      </c>
      <c r="P19" s="17"/>
      <c r="Q19" s="17"/>
      <c r="R19" s="17"/>
      <c r="S19" s="17"/>
      <c r="T19" s="17"/>
      <c r="U19" s="17"/>
      <c r="V19" s="83" t="s">
        <v>460</v>
      </c>
    </row>
    <row r="20" spans="1:22" s="1" customFormat="1" x14ac:dyDescent="0.3">
      <c r="A20" s="84"/>
      <c r="B20" s="82" t="s">
        <v>191</v>
      </c>
      <c r="C20" s="17"/>
      <c r="D20" s="17"/>
      <c r="E20" s="17"/>
      <c r="F20" s="17"/>
      <c r="G20" s="17"/>
      <c r="H20" s="17"/>
      <c r="I20" s="17"/>
      <c r="J20" s="17">
        <v>1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83" t="s">
        <v>48</v>
      </c>
    </row>
    <row r="21" spans="1:22" s="1" customFormat="1" x14ac:dyDescent="0.3">
      <c r="A21" s="84"/>
      <c r="B21" s="82" t="s">
        <v>192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</v>
      </c>
      <c r="N21" s="17"/>
      <c r="O21" s="17"/>
      <c r="P21" s="17"/>
      <c r="Q21" s="17"/>
      <c r="R21" s="17"/>
      <c r="S21" s="17"/>
      <c r="T21" s="17"/>
      <c r="U21" s="17"/>
      <c r="V21" s="83" t="s">
        <v>529</v>
      </c>
    </row>
    <row r="22" spans="1:22" s="1" customFormat="1" x14ac:dyDescent="0.3">
      <c r="A22" s="84"/>
      <c r="B22" s="82" t="s">
        <v>193</v>
      </c>
      <c r="C22" s="17"/>
      <c r="D22" s="17"/>
      <c r="E22" s="17"/>
      <c r="F22" s="17"/>
      <c r="G22" s="17"/>
      <c r="H22" s="17"/>
      <c r="I22" s="17"/>
      <c r="J22" s="17"/>
      <c r="K22" s="17">
        <v>1</v>
      </c>
      <c r="L22" s="17">
        <v>1</v>
      </c>
      <c r="M22" s="17"/>
      <c r="N22" s="17"/>
      <c r="O22" s="17"/>
      <c r="P22" s="17"/>
      <c r="Q22" s="17"/>
      <c r="R22" s="17"/>
      <c r="S22" s="17"/>
      <c r="T22" s="17"/>
      <c r="U22" s="17"/>
      <c r="V22" s="83" t="s">
        <v>530</v>
      </c>
    </row>
    <row r="23" spans="1:22" x14ac:dyDescent="0.3">
      <c r="A23" s="23"/>
      <c r="B23" s="89">
        <f>COUNTA(B4:B22)</f>
        <v>19</v>
      </c>
      <c r="C23" s="88" t="s">
        <v>57</v>
      </c>
    </row>
    <row r="24" spans="1:22" x14ac:dyDescent="0.3">
      <c r="B24" s="94" t="s">
        <v>343</v>
      </c>
      <c r="C24" s="94"/>
      <c r="D24" s="94"/>
    </row>
  </sheetData>
  <sheetProtection algorithmName="SHA-512" hashValue="I/UnM1n7/1LJLZU76ZBOG62U9A+zfypb78LlkkwK4L4r1RGpVPIkcpGf1d7VYoP3S2aUYKSCJpMRBg8Cq5GgEg==" saltValue="Pmjw3z8y96u05Vy7W0IQYA==" spinCount="100000" sheet="1" objects="1" scenarios="1"/>
  <mergeCells count="3">
    <mergeCell ref="A1:V1"/>
    <mergeCell ref="A3:B3"/>
    <mergeCell ref="A4:A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E1396-6D59-4858-9819-3793730A1EEA}">
  <dimension ref="A1:V9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style="34" customWidth="1"/>
  </cols>
  <sheetData>
    <row r="1" spans="1:22" x14ac:dyDescent="0.3">
      <c r="A1" s="121" t="s">
        <v>359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829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30" t="s">
        <v>10</v>
      </c>
    </row>
    <row r="3" spans="1:22" ht="15" thickTop="1" x14ac:dyDescent="0.3">
      <c r="A3" s="119" t="s">
        <v>28</v>
      </c>
      <c r="B3" s="120"/>
      <c r="C3" s="15">
        <f>SUM(C4:C93)</f>
        <v>0</v>
      </c>
      <c r="D3" s="15">
        <f t="shared" ref="D3:U3" si="0">SUM(D4:D93)</f>
        <v>2</v>
      </c>
      <c r="E3" s="15">
        <f t="shared" si="0"/>
        <v>4</v>
      </c>
      <c r="F3" s="15">
        <f t="shared" si="0"/>
        <v>16</v>
      </c>
      <c r="G3" s="15">
        <f t="shared" si="0"/>
        <v>2</v>
      </c>
      <c r="H3" s="15">
        <f t="shared" si="0"/>
        <v>0</v>
      </c>
      <c r="I3" s="15">
        <f t="shared" si="0"/>
        <v>1</v>
      </c>
      <c r="J3" s="15">
        <f t="shared" si="0"/>
        <v>3</v>
      </c>
      <c r="K3" s="15">
        <f t="shared" si="0"/>
        <v>19</v>
      </c>
      <c r="L3" s="15">
        <f t="shared" si="0"/>
        <v>3</v>
      </c>
      <c r="M3" s="15">
        <f t="shared" si="0"/>
        <v>4</v>
      </c>
      <c r="N3" s="15">
        <f t="shared" si="0"/>
        <v>7</v>
      </c>
      <c r="O3" s="15">
        <f t="shared" si="0"/>
        <v>3</v>
      </c>
      <c r="P3" s="15">
        <f t="shared" si="0"/>
        <v>20</v>
      </c>
      <c r="Q3" s="15">
        <f t="shared" si="0"/>
        <v>0</v>
      </c>
      <c r="R3" s="15">
        <f t="shared" si="0"/>
        <v>11</v>
      </c>
      <c r="S3" s="15">
        <f t="shared" si="0"/>
        <v>18</v>
      </c>
      <c r="T3" s="15">
        <f t="shared" si="0"/>
        <v>1</v>
      </c>
      <c r="U3" s="15">
        <f t="shared" si="0"/>
        <v>0</v>
      </c>
      <c r="V3" s="31"/>
    </row>
    <row r="4" spans="1:22" s="1" customFormat="1" x14ac:dyDescent="0.3">
      <c r="A4" s="134" t="s">
        <v>360</v>
      </c>
      <c r="B4" s="17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22"/>
      <c r="P4" s="22"/>
      <c r="Q4" s="22"/>
      <c r="R4" s="22"/>
      <c r="S4" s="22"/>
      <c r="T4" s="22"/>
      <c r="U4" s="22"/>
      <c r="V4" s="79" t="s">
        <v>392</v>
      </c>
    </row>
    <row r="5" spans="1:22" s="1" customFormat="1" x14ac:dyDescent="0.3">
      <c r="A5" s="135"/>
      <c r="B5" s="17">
        <f>1+B4</f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22"/>
      <c r="P5" s="22"/>
      <c r="Q5" s="22"/>
      <c r="R5" s="22"/>
      <c r="S5" s="22"/>
      <c r="T5" s="22"/>
      <c r="U5" s="22"/>
      <c r="V5" s="79" t="s">
        <v>393</v>
      </c>
    </row>
    <row r="6" spans="1:22" s="1" customFormat="1" x14ac:dyDescent="0.3">
      <c r="A6" s="135"/>
      <c r="B6" s="17">
        <f t="shared" ref="B6:B68" si="1">1+B5</f>
        <v>3</v>
      </c>
      <c r="C6" s="22"/>
      <c r="D6" s="22"/>
      <c r="E6" s="22">
        <v>1</v>
      </c>
      <c r="F6" s="22"/>
      <c r="G6" s="22"/>
      <c r="H6" s="22"/>
      <c r="I6" s="22"/>
      <c r="J6" s="22">
        <v>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79" t="s">
        <v>394</v>
      </c>
    </row>
    <row r="7" spans="1:22" s="1" customFormat="1" x14ac:dyDescent="0.3">
      <c r="A7" s="135"/>
      <c r="B7" s="17">
        <f t="shared" si="1"/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>
        <v>1</v>
      </c>
      <c r="Q7" s="22"/>
      <c r="R7" s="22"/>
      <c r="S7" s="22"/>
      <c r="T7" s="22"/>
      <c r="U7" s="22"/>
      <c r="V7" s="79" t="s">
        <v>395</v>
      </c>
    </row>
    <row r="8" spans="1:22" s="1" customFormat="1" x14ac:dyDescent="0.3">
      <c r="A8" s="135"/>
      <c r="B8" s="17">
        <f t="shared" si="1"/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>
        <v>1</v>
      </c>
      <c r="Q8" s="22"/>
      <c r="R8" s="22"/>
      <c r="S8" s="22">
        <v>1</v>
      </c>
      <c r="T8" s="22"/>
      <c r="U8" s="22"/>
      <c r="V8" s="79" t="s">
        <v>396</v>
      </c>
    </row>
    <row r="9" spans="1:22" s="1" customFormat="1" x14ac:dyDescent="0.3">
      <c r="A9" s="135"/>
      <c r="B9" s="17">
        <f t="shared" si="1"/>
        <v>6</v>
      </c>
      <c r="C9" s="22"/>
      <c r="D9" s="22"/>
      <c r="E9" s="22">
        <v>1</v>
      </c>
      <c r="F9" s="22"/>
      <c r="G9" s="22"/>
      <c r="H9" s="22"/>
      <c r="I9" s="22"/>
      <c r="J9" s="22">
        <v>1</v>
      </c>
      <c r="K9" s="22">
        <v>1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79" t="s">
        <v>397</v>
      </c>
    </row>
    <row r="10" spans="1:22" s="1" customFormat="1" x14ac:dyDescent="0.3">
      <c r="A10" s="135"/>
      <c r="B10" s="17">
        <f t="shared" si="1"/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v>1</v>
      </c>
      <c r="N10" s="22"/>
      <c r="O10" s="22"/>
      <c r="P10" s="22"/>
      <c r="Q10" s="22"/>
      <c r="R10" s="22"/>
      <c r="S10" s="22"/>
      <c r="T10" s="22"/>
      <c r="U10" s="22"/>
      <c r="V10" s="79" t="s">
        <v>398</v>
      </c>
    </row>
    <row r="11" spans="1:22" s="1" customFormat="1" x14ac:dyDescent="0.3">
      <c r="A11" s="135"/>
      <c r="B11" s="17">
        <f t="shared" si="1"/>
        <v>8</v>
      </c>
      <c r="C11" s="22"/>
      <c r="D11" s="22"/>
      <c r="E11" s="22"/>
      <c r="F11" s="22">
        <v>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79" t="s">
        <v>399</v>
      </c>
    </row>
    <row r="12" spans="1:22" s="1" customFormat="1" x14ac:dyDescent="0.3">
      <c r="A12" s="135"/>
      <c r="B12" s="17">
        <f t="shared" si="1"/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>
        <v>1</v>
      </c>
      <c r="Q12" s="22"/>
      <c r="R12" s="22"/>
      <c r="S12" s="22"/>
      <c r="T12" s="22"/>
      <c r="U12" s="22"/>
      <c r="V12" s="79" t="s">
        <v>400</v>
      </c>
    </row>
    <row r="13" spans="1:22" s="1" customFormat="1" x14ac:dyDescent="0.3">
      <c r="A13" s="135"/>
      <c r="B13" s="17">
        <f t="shared" si="1"/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1</v>
      </c>
      <c r="Q13" s="22"/>
      <c r="R13" s="22"/>
      <c r="S13" s="22"/>
      <c r="T13" s="22"/>
      <c r="U13" s="22"/>
      <c r="V13" s="79" t="s">
        <v>401</v>
      </c>
    </row>
    <row r="14" spans="1:22" s="1" customFormat="1" x14ac:dyDescent="0.3">
      <c r="A14" s="135"/>
      <c r="B14" s="17">
        <f t="shared" si="1"/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v>1</v>
      </c>
      <c r="Q14" s="22"/>
      <c r="R14" s="22"/>
      <c r="S14" s="22"/>
      <c r="T14" s="22"/>
      <c r="U14" s="22"/>
      <c r="V14" s="79" t="s">
        <v>402</v>
      </c>
    </row>
    <row r="15" spans="1:22" s="1" customFormat="1" x14ac:dyDescent="0.3">
      <c r="A15" s="135"/>
      <c r="B15" s="17">
        <f t="shared" si="1"/>
        <v>12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1</v>
      </c>
      <c r="T15" s="22"/>
      <c r="U15" s="22"/>
      <c r="V15" s="79" t="s">
        <v>403</v>
      </c>
    </row>
    <row r="16" spans="1:22" s="1" customFormat="1" x14ac:dyDescent="0.3">
      <c r="A16" s="135"/>
      <c r="B16" s="17">
        <f t="shared" si="1"/>
        <v>13</v>
      </c>
      <c r="C16" s="22"/>
      <c r="D16" s="22"/>
      <c r="E16" s="22">
        <v>1</v>
      </c>
      <c r="F16" s="22"/>
      <c r="G16" s="22"/>
      <c r="H16" s="22"/>
      <c r="I16" s="22"/>
      <c r="J16" s="22"/>
      <c r="K16" s="22">
        <v>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9" t="s">
        <v>404</v>
      </c>
    </row>
    <row r="17" spans="1:22" s="1" customFormat="1" x14ac:dyDescent="0.3">
      <c r="A17" s="135"/>
      <c r="B17" s="17">
        <f t="shared" si="1"/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>
        <v>1</v>
      </c>
      <c r="Q17" s="22"/>
      <c r="R17" s="22"/>
      <c r="S17" s="22"/>
      <c r="T17" s="22"/>
      <c r="U17" s="22"/>
      <c r="V17" s="79" t="s">
        <v>405</v>
      </c>
    </row>
    <row r="18" spans="1:22" s="1" customFormat="1" x14ac:dyDescent="0.3">
      <c r="A18" s="135"/>
      <c r="B18" s="17">
        <f t="shared" si="1"/>
        <v>15</v>
      </c>
      <c r="C18" s="22"/>
      <c r="D18" s="22"/>
      <c r="E18" s="22"/>
      <c r="F18" s="22"/>
      <c r="G18" s="22"/>
      <c r="H18" s="22"/>
      <c r="I18" s="22"/>
      <c r="J18" s="22"/>
      <c r="K18" s="22">
        <v>1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9" t="s">
        <v>406</v>
      </c>
    </row>
    <row r="19" spans="1:22" s="1" customFormat="1" x14ac:dyDescent="0.3">
      <c r="A19" s="135"/>
      <c r="B19" s="17">
        <f t="shared" si="1"/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>
        <v>1</v>
      </c>
      <c r="Q19" s="22"/>
      <c r="R19" s="22"/>
      <c r="S19" s="22"/>
      <c r="T19" s="22"/>
      <c r="U19" s="22"/>
      <c r="V19" s="79" t="s">
        <v>407</v>
      </c>
    </row>
    <row r="20" spans="1:22" s="1" customFormat="1" x14ac:dyDescent="0.3">
      <c r="A20" s="135"/>
      <c r="B20" s="17">
        <f t="shared" si="1"/>
        <v>17</v>
      </c>
      <c r="C20" s="22"/>
      <c r="D20" s="22"/>
      <c r="E20" s="22"/>
      <c r="F20" s="22">
        <v>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1</v>
      </c>
      <c r="S20" s="22"/>
      <c r="T20" s="22"/>
      <c r="U20" s="22"/>
      <c r="V20" s="79" t="s">
        <v>408</v>
      </c>
    </row>
    <row r="21" spans="1:22" x14ac:dyDescent="0.3">
      <c r="A21" s="135"/>
      <c r="B21" s="17">
        <f t="shared" si="1"/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1</v>
      </c>
      <c r="T21" s="22"/>
      <c r="U21" s="22"/>
      <c r="V21" s="79" t="s">
        <v>409</v>
      </c>
    </row>
    <row r="22" spans="1:22" x14ac:dyDescent="0.3">
      <c r="A22" s="135"/>
      <c r="B22" s="17">
        <f t="shared" si="1"/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1</v>
      </c>
      <c r="T22" s="22"/>
      <c r="U22" s="22"/>
      <c r="V22" s="79" t="s">
        <v>410</v>
      </c>
    </row>
    <row r="23" spans="1:22" x14ac:dyDescent="0.3">
      <c r="A23" s="135"/>
      <c r="B23" s="17">
        <f t="shared" si="1"/>
        <v>20</v>
      </c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79" t="s">
        <v>411</v>
      </c>
    </row>
    <row r="24" spans="1:22" x14ac:dyDescent="0.3">
      <c r="A24" s="135"/>
      <c r="B24" s="17">
        <f t="shared" si="1"/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1</v>
      </c>
      <c r="S24" s="22"/>
      <c r="T24" s="22"/>
      <c r="U24" s="22"/>
      <c r="V24" s="79" t="s">
        <v>412</v>
      </c>
    </row>
    <row r="25" spans="1:22" x14ac:dyDescent="0.3">
      <c r="A25" s="135"/>
      <c r="B25" s="17">
        <f t="shared" si="1"/>
        <v>22</v>
      </c>
      <c r="C25" s="22"/>
      <c r="D25" s="22"/>
      <c r="E25" s="22"/>
      <c r="F25" s="22">
        <v>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79" t="s">
        <v>413</v>
      </c>
    </row>
    <row r="26" spans="1:22" x14ac:dyDescent="0.3">
      <c r="A26" s="135"/>
      <c r="B26" s="17">
        <f t="shared" si="1"/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1</v>
      </c>
      <c r="T26" s="22"/>
      <c r="U26" s="22"/>
      <c r="V26" s="79" t="s">
        <v>414</v>
      </c>
    </row>
    <row r="27" spans="1:22" x14ac:dyDescent="0.3">
      <c r="A27" s="135"/>
      <c r="B27" s="17">
        <f t="shared" si="1"/>
        <v>24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>
        <v>1</v>
      </c>
      <c r="U27" s="22"/>
      <c r="V27" s="79" t="s">
        <v>415</v>
      </c>
    </row>
    <row r="28" spans="1:22" x14ac:dyDescent="0.3">
      <c r="A28" s="135"/>
      <c r="B28" s="17">
        <f t="shared" si="1"/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>
        <v>1</v>
      </c>
      <c r="Q28" s="22"/>
      <c r="R28" s="22"/>
      <c r="S28" s="22"/>
      <c r="T28" s="22"/>
      <c r="U28" s="22"/>
      <c r="V28" s="79" t="s">
        <v>416</v>
      </c>
    </row>
    <row r="29" spans="1:22" x14ac:dyDescent="0.3">
      <c r="A29" s="135"/>
      <c r="B29" s="17">
        <f t="shared" si="1"/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>
        <v>1</v>
      </c>
      <c r="Q29" s="22"/>
      <c r="R29" s="22"/>
      <c r="S29" s="22"/>
      <c r="T29" s="22"/>
      <c r="U29" s="22"/>
      <c r="V29" s="79" t="s">
        <v>417</v>
      </c>
    </row>
    <row r="30" spans="1:22" x14ac:dyDescent="0.3">
      <c r="A30" s="135"/>
      <c r="B30" s="17">
        <f t="shared" si="1"/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v>1</v>
      </c>
      <c r="Q30" s="22"/>
      <c r="R30" s="22"/>
      <c r="S30" s="22"/>
      <c r="T30" s="22"/>
      <c r="U30" s="22"/>
      <c r="V30" s="79" t="s">
        <v>418</v>
      </c>
    </row>
    <row r="31" spans="1:22" x14ac:dyDescent="0.3">
      <c r="A31" s="135"/>
      <c r="B31" s="17">
        <f t="shared" si="1"/>
        <v>28</v>
      </c>
      <c r="C31" s="22"/>
      <c r="D31" s="22"/>
      <c r="E31" s="22"/>
      <c r="F31" s="22"/>
      <c r="G31" s="22"/>
      <c r="H31" s="22"/>
      <c r="I31" s="22"/>
      <c r="J31" s="22"/>
      <c r="K31" s="22">
        <v>1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79" t="s">
        <v>419</v>
      </c>
    </row>
    <row r="32" spans="1:22" x14ac:dyDescent="0.3">
      <c r="A32" s="135"/>
      <c r="B32" s="17">
        <f t="shared" si="1"/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v>1</v>
      </c>
      <c r="S32" s="22"/>
      <c r="T32" s="22"/>
      <c r="U32" s="22"/>
      <c r="V32" s="79" t="s">
        <v>420</v>
      </c>
    </row>
    <row r="33" spans="1:22" x14ac:dyDescent="0.3">
      <c r="A33" s="135"/>
      <c r="B33" s="17">
        <f t="shared" si="1"/>
        <v>30</v>
      </c>
      <c r="C33" s="22"/>
      <c r="D33" s="22"/>
      <c r="E33" s="22"/>
      <c r="F33" s="22">
        <v>1</v>
      </c>
      <c r="G33" s="22"/>
      <c r="H33" s="22"/>
      <c r="I33" s="22"/>
      <c r="J33" s="22"/>
      <c r="K33" s="22"/>
      <c r="L33" s="22"/>
      <c r="M33" s="22"/>
      <c r="N33" s="22"/>
      <c r="O33" s="22"/>
      <c r="P33" s="22">
        <v>1</v>
      </c>
      <c r="Q33" s="22"/>
      <c r="R33" s="22">
        <v>1</v>
      </c>
      <c r="S33" s="22"/>
      <c r="T33" s="22"/>
      <c r="U33" s="22"/>
      <c r="V33" s="79" t="s">
        <v>421</v>
      </c>
    </row>
    <row r="34" spans="1:22" x14ac:dyDescent="0.3">
      <c r="A34" s="135"/>
      <c r="B34" s="17">
        <f t="shared" si="1"/>
        <v>31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v>1</v>
      </c>
      <c r="S34" s="22"/>
      <c r="T34" s="22"/>
      <c r="U34" s="22"/>
      <c r="V34" s="79" t="s">
        <v>422</v>
      </c>
    </row>
    <row r="35" spans="1:22" x14ac:dyDescent="0.3">
      <c r="A35" s="135"/>
      <c r="B35" s="17">
        <f t="shared" si="1"/>
        <v>32</v>
      </c>
      <c r="C35" s="22"/>
      <c r="D35" s="22"/>
      <c r="E35" s="22">
        <v>1</v>
      </c>
      <c r="F35" s="22"/>
      <c r="G35" s="22"/>
      <c r="H35" s="22"/>
      <c r="I35" s="22"/>
      <c r="J35" s="22">
        <v>1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79" t="s">
        <v>423</v>
      </c>
    </row>
    <row r="36" spans="1:22" x14ac:dyDescent="0.3">
      <c r="A36" s="135"/>
      <c r="B36" s="17">
        <f t="shared" si="1"/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>
        <v>1</v>
      </c>
      <c r="N36" s="22"/>
      <c r="O36" s="22"/>
      <c r="P36" s="22"/>
      <c r="Q36" s="22"/>
      <c r="R36" s="22"/>
      <c r="S36" s="22"/>
      <c r="T36" s="22"/>
      <c r="U36" s="22"/>
      <c r="V36" s="79" t="s">
        <v>424</v>
      </c>
    </row>
    <row r="37" spans="1:22" x14ac:dyDescent="0.3">
      <c r="A37" s="135"/>
      <c r="B37" s="17">
        <f t="shared" si="1"/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>
        <v>1</v>
      </c>
      <c r="Q37" s="22"/>
      <c r="R37" s="22"/>
      <c r="S37" s="22"/>
      <c r="T37" s="22"/>
      <c r="U37" s="22"/>
      <c r="V37" s="79" t="s">
        <v>425</v>
      </c>
    </row>
    <row r="38" spans="1:22" x14ac:dyDescent="0.3">
      <c r="A38" s="135"/>
      <c r="B38" s="17">
        <f t="shared" si="1"/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>
        <v>1</v>
      </c>
      <c r="O38" s="22"/>
      <c r="P38" s="22"/>
      <c r="Q38" s="22"/>
      <c r="R38" s="22"/>
      <c r="S38" s="22"/>
      <c r="T38" s="22"/>
      <c r="U38" s="22"/>
      <c r="V38" s="79" t="s">
        <v>426</v>
      </c>
    </row>
    <row r="39" spans="1:22" x14ac:dyDescent="0.3">
      <c r="A39" s="135"/>
      <c r="B39" s="17">
        <f t="shared" si="1"/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>
        <v>1</v>
      </c>
      <c r="Q39" s="22"/>
      <c r="R39" s="22"/>
      <c r="S39" s="22"/>
      <c r="T39" s="22"/>
      <c r="U39" s="22"/>
      <c r="V39" s="79" t="s">
        <v>427</v>
      </c>
    </row>
    <row r="40" spans="1:22" x14ac:dyDescent="0.3">
      <c r="A40" s="135"/>
      <c r="B40" s="17">
        <f t="shared" si="1"/>
        <v>37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>
        <v>1</v>
      </c>
      <c r="Q40" s="22"/>
      <c r="R40" s="22"/>
      <c r="S40" s="22"/>
      <c r="T40" s="22"/>
      <c r="U40" s="22"/>
      <c r="V40" s="79" t="s">
        <v>428</v>
      </c>
    </row>
    <row r="41" spans="1:22" x14ac:dyDescent="0.3">
      <c r="A41" s="135"/>
      <c r="B41" s="17">
        <f t="shared" si="1"/>
        <v>38</v>
      </c>
      <c r="C41" s="22"/>
      <c r="D41" s="22"/>
      <c r="E41" s="22"/>
      <c r="F41" s="22"/>
      <c r="G41" s="22"/>
      <c r="H41" s="22"/>
      <c r="I41" s="22"/>
      <c r="J41" s="22"/>
      <c r="K41" s="22">
        <v>1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79" t="s">
        <v>429</v>
      </c>
    </row>
    <row r="42" spans="1:22" x14ac:dyDescent="0.3">
      <c r="A42" s="135"/>
      <c r="B42" s="17">
        <f t="shared" si="1"/>
        <v>39</v>
      </c>
      <c r="C42" s="22"/>
      <c r="D42" s="22"/>
      <c r="E42" s="22"/>
      <c r="F42" s="22"/>
      <c r="G42" s="22"/>
      <c r="H42" s="22"/>
      <c r="I42" s="22"/>
      <c r="J42" s="22"/>
      <c r="K42" s="22">
        <v>1</v>
      </c>
      <c r="L42" s="22">
        <v>1</v>
      </c>
      <c r="M42" s="22"/>
      <c r="N42" s="22"/>
      <c r="O42" s="22"/>
      <c r="P42" s="22"/>
      <c r="Q42" s="22"/>
      <c r="R42" s="22"/>
      <c r="S42" s="22"/>
      <c r="T42" s="22"/>
      <c r="U42" s="22"/>
      <c r="V42" s="79" t="s">
        <v>430</v>
      </c>
    </row>
    <row r="43" spans="1:22" x14ac:dyDescent="0.3">
      <c r="A43" s="135"/>
      <c r="B43" s="17">
        <f t="shared" si="1"/>
        <v>40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>
        <v>1</v>
      </c>
      <c r="N43" s="22"/>
      <c r="O43" s="22"/>
      <c r="P43" s="22"/>
      <c r="Q43" s="22"/>
      <c r="R43" s="22"/>
      <c r="S43" s="22"/>
      <c r="T43" s="22"/>
      <c r="U43" s="22"/>
      <c r="V43" s="79" t="s">
        <v>431</v>
      </c>
    </row>
    <row r="44" spans="1:22" x14ac:dyDescent="0.3">
      <c r="A44" s="135"/>
      <c r="B44" s="17">
        <f t="shared" si="1"/>
        <v>41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>
        <v>1</v>
      </c>
      <c r="Q44" s="22"/>
      <c r="R44" s="22"/>
      <c r="S44" s="22"/>
      <c r="T44" s="22"/>
      <c r="U44" s="22"/>
      <c r="V44" s="79" t="s">
        <v>432</v>
      </c>
    </row>
    <row r="45" spans="1:22" x14ac:dyDescent="0.3">
      <c r="A45" s="135"/>
      <c r="B45" s="17">
        <f t="shared" si="1"/>
        <v>42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>
        <v>1</v>
      </c>
      <c r="S45" s="22"/>
      <c r="T45" s="22"/>
      <c r="U45" s="22"/>
      <c r="V45" s="79" t="s">
        <v>433</v>
      </c>
    </row>
    <row r="46" spans="1:22" x14ac:dyDescent="0.3">
      <c r="A46" s="135"/>
      <c r="B46" s="17">
        <f t="shared" si="1"/>
        <v>43</v>
      </c>
      <c r="C46" s="22"/>
      <c r="D46" s="22"/>
      <c r="E46" s="22"/>
      <c r="F46" s="22">
        <v>1</v>
      </c>
      <c r="G46" s="22"/>
      <c r="H46" s="22"/>
      <c r="I46" s="22"/>
      <c r="J46" s="22"/>
      <c r="K46" s="22">
        <v>1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79" t="s">
        <v>434</v>
      </c>
    </row>
    <row r="47" spans="1:22" x14ac:dyDescent="0.3">
      <c r="A47" s="135"/>
      <c r="B47" s="17">
        <f t="shared" si="1"/>
        <v>44</v>
      </c>
      <c r="C47" s="22"/>
      <c r="D47" s="22"/>
      <c r="E47" s="22"/>
      <c r="F47" s="22">
        <v>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>
        <v>1</v>
      </c>
      <c r="S47" s="22"/>
      <c r="T47" s="22"/>
      <c r="U47" s="22"/>
      <c r="V47" s="79" t="s">
        <v>435</v>
      </c>
    </row>
    <row r="48" spans="1:22" x14ac:dyDescent="0.3">
      <c r="A48" s="135"/>
      <c r="B48" s="17">
        <f t="shared" si="1"/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>
        <v>1</v>
      </c>
      <c r="M48" s="22"/>
      <c r="N48" s="22"/>
      <c r="O48" s="22"/>
      <c r="P48" s="22"/>
      <c r="Q48" s="22"/>
      <c r="R48" s="22"/>
      <c r="S48" s="22"/>
      <c r="T48" s="22"/>
      <c r="U48" s="22"/>
      <c r="V48" s="79" t="s">
        <v>436</v>
      </c>
    </row>
    <row r="49" spans="1:22" x14ac:dyDescent="0.3">
      <c r="A49" s="135"/>
      <c r="B49" s="17">
        <f t="shared" si="1"/>
        <v>46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v>1</v>
      </c>
      <c r="Q49" s="22"/>
      <c r="R49" s="22"/>
      <c r="S49" s="22"/>
      <c r="T49" s="22"/>
      <c r="U49" s="22"/>
      <c r="V49" s="79" t="s">
        <v>437</v>
      </c>
    </row>
    <row r="50" spans="1:22" x14ac:dyDescent="0.3">
      <c r="A50" s="135"/>
      <c r="B50" s="17">
        <f t="shared" si="1"/>
        <v>47</v>
      </c>
      <c r="C50" s="22"/>
      <c r="D50" s="22"/>
      <c r="E50" s="22"/>
      <c r="F50" s="22"/>
      <c r="G50" s="22"/>
      <c r="H50" s="22"/>
      <c r="I50" s="22">
        <v>1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79" t="s">
        <v>438</v>
      </c>
    </row>
    <row r="51" spans="1:22" x14ac:dyDescent="0.3">
      <c r="A51" s="135"/>
      <c r="B51" s="17">
        <f t="shared" si="1"/>
        <v>48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v>1</v>
      </c>
      <c r="T51" s="22"/>
      <c r="U51" s="22"/>
      <c r="V51" s="79" t="s">
        <v>439</v>
      </c>
    </row>
    <row r="52" spans="1:22" x14ac:dyDescent="0.3">
      <c r="A52" s="135"/>
      <c r="B52" s="17">
        <f t="shared" si="1"/>
        <v>49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v>1</v>
      </c>
      <c r="T52" s="22"/>
      <c r="U52" s="22"/>
      <c r="V52" s="79" t="s">
        <v>440</v>
      </c>
    </row>
    <row r="53" spans="1:22" x14ac:dyDescent="0.3">
      <c r="A53" s="135"/>
      <c r="B53" s="17">
        <f t="shared" si="1"/>
        <v>50</v>
      </c>
      <c r="C53" s="22"/>
      <c r="D53" s="22"/>
      <c r="E53" s="22"/>
      <c r="F53" s="22">
        <v>1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79" t="s">
        <v>441</v>
      </c>
    </row>
    <row r="54" spans="1:22" x14ac:dyDescent="0.3">
      <c r="A54" s="135"/>
      <c r="B54" s="17">
        <f t="shared" si="1"/>
        <v>51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>
        <v>1</v>
      </c>
      <c r="T54" s="22"/>
      <c r="U54" s="22"/>
      <c r="V54" s="79" t="s">
        <v>442</v>
      </c>
    </row>
    <row r="55" spans="1:22" x14ac:dyDescent="0.3">
      <c r="A55" s="135"/>
      <c r="B55" s="17">
        <f t="shared" si="1"/>
        <v>52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>
        <v>1</v>
      </c>
      <c r="P55" s="22"/>
      <c r="Q55" s="22"/>
      <c r="R55" s="22"/>
      <c r="S55" s="22">
        <v>1</v>
      </c>
      <c r="T55" s="22"/>
      <c r="U55" s="22"/>
      <c r="V55" s="79" t="s">
        <v>443</v>
      </c>
    </row>
    <row r="56" spans="1:22" x14ac:dyDescent="0.3">
      <c r="A56" s="135"/>
      <c r="B56" s="17">
        <f t="shared" si="1"/>
        <v>53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>
        <v>1</v>
      </c>
      <c r="Q56" s="22"/>
      <c r="R56" s="22"/>
      <c r="S56" s="22"/>
      <c r="T56" s="22"/>
      <c r="U56" s="22"/>
      <c r="V56" s="79" t="s">
        <v>444</v>
      </c>
    </row>
    <row r="57" spans="1:22" x14ac:dyDescent="0.3">
      <c r="A57" s="135"/>
      <c r="B57" s="17">
        <f t="shared" si="1"/>
        <v>54</v>
      </c>
      <c r="C57" s="22"/>
      <c r="D57" s="22"/>
      <c r="E57" s="22"/>
      <c r="F57" s="22">
        <v>1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79" t="s">
        <v>445</v>
      </c>
    </row>
    <row r="58" spans="1:22" x14ac:dyDescent="0.3">
      <c r="A58" s="135"/>
      <c r="B58" s="17">
        <f t="shared" si="1"/>
        <v>55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>
        <v>1</v>
      </c>
      <c r="P58" s="22"/>
      <c r="Q58" s="22"/>
      <c r="R58" s="22"/>
      <c r="S58" s="22">
        <v>1</v>
      </c>
      <c r="T58" s="22"/>
      <c r="U58" s="22"/>
      <c r="V58" s="79" t="s">
        <v>446</v>
      </c>
    </row>
    <row r="59" spans="1:22" x14ac:dyDescent="0.3">
      <c r="A59" s="135"/>
      <c r="B59" s="17">
        <f t="shared" si="1"/>
        <v>56</v>
      </c>
      <c r="C59" s="22"/>
      <c r="D59" s="22"/>
      <c r="E59" s="22"/>
      <c r="F59" s="22"/>
      <c r="G59" s="22"/>
      <c r="H59" s="22"/>
      <c r="I59" s="22"/>
      <c r="J59" s="22"/>
      <c r="K59" s="22">
        <v>1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79" t="s">
        <v>447</v>
      </c>
    </row>
    <row r="60" spans="1:22" x14ac:dyDescent="0.3">
      <c r="A60" s="135"/>
      <c r="B60" s="17">
        <f t="shared" si="1"/>
        <v>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>
        <v>1</v>
      </c>
      <c r="Q60" s="22"/>
      <c r="R60" s="22"/>
      <c r="S60" s="22"/>
      <c r="T60" s="22"/>
      <c r="U60" s="22"/>
      <c r="V60" s="79" t="s">
        <v>448</v>
      </c>
    </row>
    <row r="61" spans="1:22" x14ac:dyDescent="0.3">
      <c r="A61" s="135"/>
      <c r="B61" s="17">
        <f t="shared" si="1"/>
        <v>58</v>
      </c>
      <c r="C61" s="22"/>
      <c r="D61" s="22"/>
      <c r="E61" s="22"/>
      <c r="F61" s="22"/>
      <c r="G61" s="22"/>
      <c r="H61" s="22"/>
      <c r="I61" s="22"/>
      <c r="J61" s="22"/>
      <c r="K61" s="22">
        <v>1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79" t="s">
        <v>449</v>
      </c>
    </row>
    <row r="62" spans="1:22" x14ac:dyDescent="0.3">
      <c r="A62" s="135"/>
      <c r="B62" s="17">
        <f t="shared" si="1"/>
        <v>59</v>
      </c>
      <c r="C62" s="22"/>
      <c r="D62" s="22"/>
      <c r="E62" s="22"/>
      <c r="F62" s="22"/>
      <c r="G62" s="22"/>
      <c r="H62" s="22"/>
      <c r="I62" s="22"/>
      <c r="J62" s="22"/>
      <c r="K62" s="22">
        <v>1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79" t="s">
        <v>449</v>
      </c>
    </row>
    <row r="63" spans="1:22" x14ac:dyDescent="0.3">
      <c r="A63" s="135"/>
      <c r="B63" s="17">
        <f t="shared" si="1"/>
        <v>60</v>
      </c>
      <c r="C63" s="22"/>
      <c r="D63" s="22"/>
      <c r="E63" s="22"/>
      <c r="F63" s="22">
        <v>1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79" t="s">
        <v>450</v>
      </c>
    </row>
    <row r="64" spans="1:22" x14ac:dyDescent="0.3">
      <c r="A64" s="135"/>
      <c r="B64" s="17">
        <f t="shared" si="1"/>
        <v>61</v>
      </c>
      <c r="C64" s="22"/>
      <c r="D64" s="22"/>
      <c r="E64" s="22"/>
      <c r="F64" s="22">
        <v>1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79" t="s">
        <v>451</v>
      </c>
    </row>
    <row r="65" spans="1:22" x14ac:dyDescent="0.3">
      <c r="A65" s="135"/>
      <c r="B65" s="17">
        <f t="shared" si="1"/>
        <v>62</v>
      </c>
      <c r="C65" s="22"/>
      <c r="D65" s="22"/>
      <c r="E65" s="22"/>
      <c r="F65" s="22"/>
      <c r="G65" s="22"/>
      <c r="H65" s="22"/>
      <c r="I65" s="22"/>
      <c r="J65" s="22"/>
      <c r="K65" s="22">
        <v>1</v>
      </c>
      <c r="L65" s="22"/>
      <c r="M65" s="22">
        <v>1</v>
      </c>
      <c r="N65" s="22">
        <v>1</v>
      </c>
      <c r="O65" s="22"/>
      <c r="P65" s="22"/>
      <c r="Q65" s="22"/>
      <c r="R65" s="22"/>
      <c r="S65" s="22">
        <v>1</v>
      </c>
      <c r="T65" s="22"/>
      <c r="U65" s="22"/>
      <c r="V65" s="79" t="s">
        <v>452</v>
      </c>
    </row>
    <row r="66" spans="1:22" x14ac:dyDescent="0.3">
      <c r="A66" s="135"/>
      <c r="B66" s="17">
        <f t="shared" si="1"/>
        <v>63</v>
      </c>
      <c r="C66" s="22"/>
      <c r="D66" s="22"/>
      <c r="E66" s="22"/>
      <c r="F66" s="22"/>
      <c r="G66" s="22"/>
      <c r="H66" s="22"/>
      <c r="I66" s="22"/>
      <c r="J66" s="22"/>
      <c r="K66" s="22">
        <v>1</v>
      </c>
      <c r="L66" s="22">
        <v>1</v>
      </c>
      <c r="M66" s="22"/>
      <c r="N66" s="22"/>
      <c r="O66" s="22"/>
      <c r="P66" s="22"/>
      <c r="Q66" s="22"/>
      <c r="R66" s="22"/>
      <c r="S66" s="22">
        <v>1</v>
      </c>
      <c r="T66" s="22"/>
      <c r="U66" s="22"/>
      <c r="V66" s="79" t="s">
        <v>453</v>
      </c>
    </row>
    <row r="67" spans="1:22" x14ac:dyDescent="0.3">
      <c r="A67" s="135"/>
      <c r="B67" s="17">
        <f t="shared" si="1"/>
        <v>64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>
        <v>1</v>
      </c>
      <c r="O67" s="22">
        <v>1</v>
      </c>
      <c r="P67" s="22">
        <v>1</v>
      </c>
      <c r="Q67" s="22"/>
      <c r="R67" s="22"/>
      <c r="S67" s="22">
        <v>1</v>
      </c>
      <c r="T67" s="22"/>
      <c r="U67" s="22"/>
      <c r="V67" s="79" t="s">
        <v>454</v>
      </c>
    </row>
    <row r="68" spans="1:22" x14ac:dyDescent="0.3">
      <c r="A68" s="135"/>
      <c r="B68" s="17">
        <f t="shared" si="1"/>
        <v>65</v>
      </c>
      <c r="C68" s="22"/>
      <c r="D68" s="22"/>
      <c r="E68" s="22"/>
      <c r="F68" s="22">
        <v>1</v>
      </c>
      <c r="G68" s="22">
        <v>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79" t="s">
        <v>455</v>
      </c>
    </row>
    <row r="69" spans="1:22" x14ac:dyDescent="0.3">
      <c r="A69" s="135"/>
      <c r="B69" s="17" t="s">
        <v>190</v>
      </c>
      <c r="C69" s="17"/>
      <c r="D69" s="17"/>
      <c r="E69" s="17"/>
      <c r="F69" s="17">
        <v>1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85" t="s">
        <v>709</v>
      </c>
    </row>
    <row r="70" spans="1:22" x14ac:dyDescent="0.3">
      <c r="A70" s="135"/>
      <c r="B70" s="17" t="s">
        <v>191</v>
      </c>
      <c r="C70" s="17"/>
      <c r="D70" s="17"/>
      <c r="E70" s="17"/>
      <c r="F70" s="17">
        <v>1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85" t="s">
        <v>707</v>
      </c>
    </row>
    <row r="71" spans="1:22" x14ac:dyDescent="0.3">
      <c r="A71" s="135"/>
      <c r="B71" s="17" t="s">
        <v>192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>
        <v>1</v>
      </c>
      <c r="O71" s="17"/>
      <c r="P71" s="17"/>
      <c r="Q71" s="17"/>
      <c r="R71" s="17"/>
      <c r="S71" s="17"/>
      <c r="T71" s="17"/>
      <c r="U71" s="17"/>
      <c r="V71" s="85" t="s">
        <v>708</v>
      </c>
    </row>
    <row r="72" spans="1:22" x14ac:dyDescent="0.3">
      <c r="A72" s="135"/>
      <c r="B72" s="17" t="s">
        <v>193</v>
      </c>
      <c r="C72" s="17"/>
      <c r="D72" s="17"/>
      <c r="E72" s="17"/>
      <c r="F72" s="17">
        <v>1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85"/>
    </row>
    <row r="73" spans="1:22" x14ac:dyDescent="0.3">
      <c r="A73" s="135"/>
      <c r="B73" s="17" t="s">
        <v>327</v>
      </c>
      <c r="C73" s="17"/>
      <c r="D73" s="17"/>
      <c r="E73" s="17"/>
      <c r="F73" s="17"/>
      <c r="G73" s="17"/>
      <c r="H73" s="17"/>
      <c r="I73" s="17"/>
      <c r="J73" s="17"/>
      <c r="K73" s="17">
        <v>1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85" t="s">
        <v>710</v>
      </c>
    </row>
    <row r="74" spans="1:22" x14ac:dyDescent="0.3">
      <c r="A74" s="135"/>
      <c r="B74" s="17" t="s">
        <v>328</v>
      </c>
      <c r="C74" s="17"/>
      <c r="D74" s="17"/>
      <c r="E74" s="17"/>
      <c r="F74" s="17"/>
      <c r="G74" s="17"/>
      <c r="H74" s="17"/>
      <c r="I74" s="17"/>
      <c r="J74" s="17"/>
      <c r="K74" s="17">
        <v>1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85" t="s">
        <v>711</v>
      </c>
    </row>
    <row r="75" spans="1:22" x14ac:dyDescent="0.3">
      <c r="A75" s="135"/>
      <c r="B75" s="17" t="s">
        <v>329</v>
      </c>
      <c r="C75" s="17"/>
      <c r="D75" s="17"/>
      <c r="E75" s="17"/>
      <c r="F75" s="17"/>
      <c r="G75" s="17"/>
      <c r="H75" s="17"/>
      <c r="I75" s="17"/>
      <c r="J75" s="17"/>
      <c r="K75" s="17">
        <v>1</v>
      </c>
      <c r="L75" s="17"/>
      <c r="M75" s="17"/>
      <c r="N75" s="17"/>
      <c r="O75" s="17"/>
      <c r="P75" s="17">
        <v>1</v>
      </c>
      <c r="Q75" s="17"/>
      <c r="R75" s="17"/>
      <c r="S75" s="17"/>
      <c r="T75" s="17"/>
      <c r="U75" s="17"/>
      <c r="V75" s="85" t="s">
        <v>712</v>
      </c>
    </row>
    <row r="76" spans="1:22" x14ac:dyDescent="0.3">
      <c r="A76" s="135"/>
      <c r="B76" s="17" t="s">
        <v>330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>
        <v>1</v>
      </c>
      <c r="S76" s="17"/>
      <c r="T76" s="17"/>
      <c r="U76" s="17"/>
      <c r="V76" s="85" t="s">
        <v>713</v>
      </c>
    </row>
    <row r="77" spans="1:22" x14ac:dyDescent="0.3">
      <c r="A77" s="135"/>
      <c r="B77" s="17" t="s">
        <v>331</v>
      </c>
      <c r="C77" s="17"/>
      <c r="D77" s="17"/>
      <c r="E77" s="17"/>
      <c r="F77" s="17"/>
      <c r="G77" s="17"/>
      <c r="H77" s="17"/>
      <c r="I77" s="17"/>
      <c r="J77" s="17"/>
      <c r="K77" s="17">
        <v>1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85" t="s">
        <v>714</v>
      </c>
    </row>
    <row r="78" spans="1:22" x14ac:dyDescent="0.3">
      <c r="A78" s="135"/>
      <c r="B78" s="17" t="s">
        <v>332</v>
      </c>
      <c r="C78" s="17"/>
      <c r="D78" s="17"/>
      <c r="E78" s="17"/>
      <c r="F78" s="17"/>
      <c r="G78" s="17"/>
      <c r="H78" s="17"/>
      <c r="I78" s="17"/>
      <c r="J78" s="17"/>
      <c r="K78" s="17">
        <v>1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85" t="s">
        <v>715</v>
      </c>
    </row>
    <row r="79" spans="1:22" x14ac:dyDescent="0.3">
      <c r="A79" s="135"/>
      <c r="B79" s="17" t="s">
        <v>333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v>1</v>
      </c>
      <c r="T79" s="17"/>
      <c r="U79" s="17"/>
      <c r="V79" s="85" t="s">
        <v>716</v>
      </c>
    </row>
    <row r="80" spans="1:22" x14ac:dyDescent="0.3">
      <c r="A80" s="135"/>
      <c r="B80" s="17" t="s">
        <v>334</v>
      </c>
      <c r="C80" s="17"/>
      <c r="D80" s="17">
        <v>1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85"/>
    </row>
    <row r="81" spans="1:22" x14ac:dyDescent="0.3">
      <c r="A81" s="135"/>
      <c r="B81" s="17" t="s">
        <v>335</v>
      </c>
      <c r="C81" s="17"/>
      <c r="D81" s="17"/>
      <c r="E81" s="17"/>
      <c r="F81" s="17"/>
      <c r="G81" s="17"/>
      <c r="H81" s="17"/>
      <c r="I81" s="17"/>
      <c r="J81" s="17"/>
      <c r="K81" s="17">
        <v>1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85" t="s">
        <v>717</v>
      </c>
    </row>
    <row r="82" spans="1:22" x14ac:dyDescent="0.3">
      <c r="A82" s="135"/>
      <c r="B82" s="17" t="s">
        <v>336</v>
      </c>
      <c r="C82" s="17"/>
      <c r="D82" s="17"/>
      <c r="E82" s="17"/>
      <c r="F82" s="17">
        <v>1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85" t="s">
        <v>718</v>
      </c>
    </row>
    <row r="83" spans="1:22" x14ac:dyDescent="0.3">
      <c r="A83" s="135"/>
      <c r="B83" s="17" t="s">
        <v>337</v>
      </c>
      <c r="C83" s="17"/>
      <c r="D83" s="17"/>
      <c r="E83" s="17"/>
      <c r="F83" s="17"/>
      <c r="G83" s="17">
        <v>1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85" t="s">
        <v>719</v>
      </c>
    </row>
    <row r="84" spans="1:22" x14ac:dyDescent="0.3">
      <c r="A84" s="135"/>
      <c r="B84" s="17" t="s">
        <v>338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>
        <v>1</v>
      </c>
      <c r="S84" s="17"/>
      <c r="T84" s="17"/>
      <c r="U84" s="17"/>
      <c r="V84" s="85" t="s">
        <v>725</v>
      </c>
    </row>
    <row r="85" spans="1:22" x14ac:dyDescent="0.3">
      <c r="A85" s="135"/>
      <c r="B85" s="17" t="s">
        <v>339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>
        <v>1</v>
      </c>
      <c r="T85" s="17"/>
      <c r="U85" s="17"/>
      <c r="V85" s="85" t="s">
        <v>720</v>
      </c>
    </row>
    <row r="86" spans="1:22" x14ac:dyDescent="0.3">
      <c r="A86" s="135"/>
      <c r="B86" s="17" t="s">
        <v>340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>
        <v>1</v>
      </c>
      <c r="S86" s="17"/>
      <c r="T86" s="17"/>
      <c r="U86" s="17"/>
      <c r="V86" s="85" t="s">
        <v>721</v>
      </c>
    </row>
    <row r="87" spans="1:22" x14ac:dyDescent="0.3">
      <c r="A87" s="135"/>
      <c r="B87" s="17" t="s">
        <v>341</v>
      </c>
      <c r="C87" s="17"/>
      <c r="D87" s="17"/>
      <c r="E87" s="17"/>
      <c r="F87" s="17">
        <v>1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85" t="s">
        <v>722</v>
      </c>
    </row>
    <row r="88" spans="1:22" x14ac:dyDescent="0.3">
      <c r="A88" s="135"/>
      <c r="B88" s="17" t="s">
        <v>342</v>
      </c>
      <c r="C88" s="17"/>
      <c r="D88" s="17"/>
      <c r="E88" s="17"/>
      <c r="F88" s="17"/>
      <c r="G88" s="17"/>
      <c r="H88" s="17"/>
      <c r="I88" s="17"/>
      <c r="J88" s="17"/>
      <c r="K88" s="17">
        <v>1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85" t="s">
        <v>724</v>
      </c>
    </row>
    <row r="89" spans="1:22" x14ac:dyDescent="0.3">
      <c r="A89" s="135"/>
      <c r="B89" s="17" t="s">
        <v>347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v>1</v>
      </c>
      <c r="T89" s="17"/>
      <c r="U89" s="17"/>
      <c r="V89" s="85" t="s">
        <v>723</v>
      </c>
    </row>
    <row r="90" spans="1:22" x14ac:dyDescent="0.3">
      <c r="A90" s="135"/>
      <c r="B90" s="17" t="s">
        <v>348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>
        <v>1</v>
      </c>
      <c r="O90" s="17"/>
      <c r="P90" s="17"/>
      <c r="Q90" s="17"/>
      <c r="R90" s="17"/>
      <c r="S90" s="17"/>
      <c r="T90" s="17"/>
      <c r="U90" s="17"/>
      <c r="V90" s="85" t="s">
        <v>726</v>
      </c>
    </row>
    <row r="91" spans="1:22" x14ac:dyDescent="0.3">
      <c r="A91" s="138"/>
      <c r="B91" s="17" t="s">
        <v>349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>
        <v>1</v>
      </c>
      <c r="T91" s="17"/>
      <c r="U91" s="17"/>
      <c r="V91" s="85" t="s">
        <v>727</v>
      </c>
    </row>
    <row r="92" spans="1:22" x14ac:dyDescent="0.3">
      <c r="A92" s="93"/>
      <c r="B92" s="17" t="s">
        <v>350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>
        <v>1</v>
      </c>
      <c r="S92" s="17"/>
      <c r="T92" s="17"/>
      <c r="U92" s="17"/>
      <c r="V92" s="85" t="s">
        <v>728</v>
      </c>
    </row>
    <row r="93" spans="1:22" x14ac:dyDescent="0.3">
      <c r="A93" s="93"/>
      <c r="B93" s="17" t="s">
        <v>351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>
        <v>1</v>
      </c>
      <c r="T93" s="17"/>
      <c r="U93" s="17"/>
      <c r="V93" s="85" t="s">
        <v>729</v>
      </c>
    </row>
    <row r="94" spans="1:22" x14ac:dyDescent="0.3">
      <c r="B94" s="89">
        <f>COUNTA(B4:B93)</f>
        <v>90</v>
      </c>
      <c r="C94" s="88" t="s">
        <v>57</v>
      </c>
    </row>
    <row r="95" spans="1:22" x14ac:dyDescent="0.3">
      <c r="B95" s="94" t="s">
        <v>343</v>
      </c>
      <c r="C95" s="94"/>
      <c r="D95" s="94"/>
    </row>
  </sheetData>
  <sheetProtection algorithmName="SHA-512" hashValue="3YgtKPuD5yRVkpwCz8Ul77jUqBKo+F5eAj3NYGcEKBgCtdUtAtrtsiKGVFe3UiqAQO2Gk71Ik3pfHAjqfThGlQ==" saltValue="xcDRpMBSAzFA98Yl4XnHoQ==" spinCount="100000" sheet="1" objects="1" scenarios="1"/>
  <mergeCells count="3">
    <mergeCell ref="A1:V1"/>
    <mergeCell ref="A3:B3"/>
    <mergeCell ref="A4:A9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89B2C-C072-441C-9830-DB4840C9EABB}">
  <dimension ref="A1:V1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828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>SUM(C4:C116)</f>
        <v>2</v>
      </c>
      <c r="D3" s="15">
        <f t="shared" ref="D3:U3" si="0">SUM(D4:D116)</f>
        <v>4</v>
      </c>
      <c r="E3" s="15">
        <f t="shared" si="0"/>
        <v>9</v>
      </c>
      <c r="F3" s="15">
        <f t="shared" si="0"/>
        <v>10</v>
      </c>
      <c r="G3" s="15">
        <f t="shared" si="0"/>
        <v>12</v>
      </c>
      <c r="H3" s="15">
        <f t="shared" si="0"/>
        <v>6</v>
      </c>
      <c r="I3" s="15">
        <f t="shared" si="0"/>
        <v>12</v>
      </c>
      <c r="J3" s="15">
        <f t="shared" si="0"/>
        <v>22</v>
      </c>
      <c r="K3" s="15">
        <f t="shared" si="0"/>
        <v>13</v>
      </c>
      <c r="L3" s="15">
        <f t="shared" si="0"/>
        <v>17</v>
      </c>
      <c r="M3" s="15">
        <f t="shared" si="0"/>
        <v>5</v>
      </c>
      <c r="N3" s="15">
        <f t="shared" si="0"/>
        <v>7</v>
      </c>
      <c r="O3" s="15">
        <f t="shared" si="0"/>
        <v>10</v>
      </c>
      <c r="P3" s="15">
        <f t="shared" si="0"/>
        <v>8</v>
      </c>
      <c r="Q3" s="15">
        <f t="shared" si="0"/>
        <v>3</v>
      </c>
      <c r="R3" s="15">
        <f t="shared" si="0"/>
        <v>5</v>
      </c>
      <c r="S3" s="15">
        <f t="shared" si="0"/>
        <v>5</v>
      </c>
      <c r="T3" s="15">
        <f t="shared" si="0"/>
        <v>5</v>
      </c>
      <c r="U3" s="15">
        <f t="shared" si="0"/>
        <v>2</v>
      </c>
      <c r="V3" s="14"/>
    </row>
    <row r="4" spans="1:22" s="1" customFormat="1" x14ac:dyDescent="0.3">
      <c r="A4" s="128"/>
      <c r="B4" s="17">
        <v>1</v>
      </c>
      <c r="C4" s="76"/>
      <c r="D4" s="76"/>
      <c r="E4" s="76"/>
      <c r="F4" s="76"/>
      <c r="G4" s="76"/>
      <c r="H4" s="76"/>
      <c r="I4" s="76"/>
      <c r="J4" s="76">
        <v>1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4" t="s">
        <v>456</v>
      </c>
    </row>
    <row r="5" spans="1:22" s="1" customFormat="1" x14ac:dyDescent="0.3">
      <c r="A5" s="129"/>
      <c r="B5" s="17">
        <f>1+B4</f>
        <v>2</v>
      </c>
      <c r="C5" s="76"/>
      <c r="D5" s="76"/>
      <c r="E5" s="76"/>
      <c r="F5" s="76">
        <v>1</v>
      </c>
      <c r="G5" s="76"/>
      <c r="H5" s="76">
        <v>1</v>
      </c>
      <c r="I5" s="76"/>
      <c r="J5" s="76">
        <v>1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4" t="s">
        <v>457</v>
      </c>
    </row>
    <row r="6" spans="1:22" s="1" customFormat="1" x14ac:dyDescent="0.3">
      <c r="A6" s="129"/>
      <c r="B6" s="17">
        <f t="shared" ref="B6:B69" si="1">1+B5</f>
        <v>3</v>
      </c>
      <c r="C6" s="76"/>
      <c r="D6" s="76"/>
      <c r="E6" s="76"/>
      <c r="F6" s="76"/>
      <c r="G6" s="76"/>
      <c r="H6" s="76"/>
      <c r="I6" s="76"/>
      <c r="J6" s="76">
        <v>1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4" t="s">
        <v>131</v>
      </c>
    </row>
    <row r="7" spans="1:22" s="1" customFormat="1" x14ac:dyDescent="0.3">
      <c r="A7" s="129"/>
      <c r="B7" s="17">
        <f t="shared" si="1"/>
        <v>4</v>
      </c>
      <c r="C7" s="76"/>
      <c r="D7" s="76"/>
      <c r="E7" s="76"/>
      <c r="F7" s="76"/>
      <c r="G7" s="76"/>
      <c r="H7" s="76"/>
      <c r="I7" s="76"/>
      <c r="J7" s="76">
        <v>1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4" t="s">
        <v>136</v>
      </c>
    </row>
    <row r="8" spans="1:22" s="1" customFormat="1" x14ac:dyDescent="0.3">
      <c r="A8" s="129"/>
      <c r="B8" s="17">
        <f t="shared" si="1"/>
        <v>5</v>
      </c>
      <c r="C8" s="76">
        <v>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>
        <v>1</v>
      </c>
      <c r="T8" s="76"/>
      <c r="U8" s="76"/>
      <c r="V8" s="74" t="s">
        <v>458</v>
      </c>
    </row>
    <row r="9" spans="1:22" s="1" customFormat="1" x14ac:dyDescent="0.3">
      <c r="A9" s="129"/>
      <c r="B9" s="17">
        <f t="shared" si="1"/>
        <v>6</v>
      </c>
      <c r="C9" s="76"/>
      <c r="D9" s="76"/>
      <c r="E9" s="76"/>
      <c r="F9" s="76"/>
      <c r="G9" s="76"/>
      <c r="H9" s="76"/>
      <c r="I9" s="76">
        <v>1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4" t="s">
        <v>459</v>
      </c>
    </row>
    <row r="10" spans="1:22" s="1" customFormat="1" x14ac:dyDescent="0.3">
      <c r="A10" s="129"/>
      <c r="B10" s="17">
        <f t="shared" si="1"/>
        <v>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>
        <v>1</v>
      </c>
      <c r="P10" s="76"/>
      <c r="Q10" s="76"/>
      <c r="R10" s="76"/>
      <c r="S10" s="76"/>
      <c r="T10" s="76"/>
      <c r="U10" s="76"/>
      <c r="V10" s="74" t="s">
        <v>460</v>
      </c>
    </row>
    <row r="11" spans="1:22" s="1" customFormat="1" x14ac:dyDescent="0.3">
      <c r="A11" s="129"/>
      <c r="B11" s="17">
        <f t="shared" si="1"/>
        <v>8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>
        <v>1</v>
      </c>
      <c r="U11" s="76"/>
      <c r="V11" s="74" t="s">
        <v>461</v>
      </c>
    </row>
    <row r="12" spans="1:22" s="1" customFormat="1" x14ac:dyDescent="0.3">
      <c r="A12" s="129"/>
      <c r="B12" s="17">
        <f t="shared" si="1"/>
        <v>9</v>
      </c>
      <c r="C12" s="76"/>
      <c r="D12" s="76"/>
      <c r="E12" s="76">
        <v>1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4" t="s">
        <v>462</v>
      </c>
    </row>
    <row r="13" spans="1:22" s="1" customFormat="1" x14ac:dyDescent="0.3">
      <c r="A13" s="129"/>
      <c r="B13" s="17">
        <f t="shared" si="1"/>
        <v>10</v>
      </c>
      <c r="C13" s="76"/>
      <c r="D13" s="76"/>
      <c r="E13" s="76"/>
      <c r="F13" s="76"/>
      <c r="G13" s="76">
        <v>1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4"/>
    </row>
    <row r="14" spans="1:22" s="1" customFormat="1" x14ac:dyDescent="0.3">
      <c r="A14" s="129"/>
      <c r="B14" s="17">
        <f t="shared" si="1"/>
        <v>11</v>
      </c>
      <c r="C14" s="76"/>
      <c r="D14" s="76"/>
      <c r="E14" s="76"/>
      <c r="F14" s="76"/>
      <c r="G14" s="76"/>
      <c r="H14" s="76"/>
      <c r="I14" s="76"/>
      <c r="J14" s="76">
        <v>1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4" t="s">
        <v>463</v>
      </c>
    </row>
    <row r="15" spans="1:22" s="1" customFormat="1" x14ac:dyDescent="0.3">
      <c r="A15" s="129"/>
      <c r="B15" s="17">
        <f t="shared" si="1"/>
        <v>12</v>
      </c>
      <c r="C15" s="76"/>
      <c r="D15" s="76"/>
      <c r="E15" s="76">
        <v>1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4" t="s">
        <v>464</v>
      </c>
    </row>
    <row r="16" spans="1:22" s="1" customFormat="1" x14ac:dyDescent="0.3">
      <c r="A16" s="129"/>
      <c r="B16" s="17">
        <f t="shared" si="1"/>
        <v>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>
        <v>1</v>
      </c>
      <c r="Q16" s="76"/>
      <c r="R16" s="76"/>
      <c r="S16" s="76"/>
      <c r="T16" s="76"/>
      <c r="U16" s="76"/>
      <c r="V16" s="74" t="s">
        <v>465</v>
      </c>
    </row>
    <row r="17" spans="1:22" s="1" customFormat="1" x14ac:dyDescent="0.3">
      <c r="A17" s="129"/>
      <c r="B17" s="17">
        <f t="shared" si="1"/>
        <v>14</v>
      </c>
      <c r="C17" s="76"/>
      <c r="D17" s="76"/>
      <c r="E17" s="76"/>
      <c r="F17" s="76"/>
      <c r="G17" s="76"/>
      <c r="H17" s="76"/>
      <c r="I17" s="76">
        <v>1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4"/>
    </row>
    <row r="18" spans="1:22" s="1" customFormat="1" x14ac:dyDescent="0.3">
      <c r="A18" s="129"/>
      <c r="B18" s="17">
        <f t="shared" si="1"/>
        <v>15</v>
      </c>
      <c r="C18" s="76"/>
      <c r="D18" s="76"/>
      <c r="E18" s="76"/>
      <c r="F18" s="76"/>
      <c r="G18" s="76"/>
      <c r="H18" s="76"/>
      <c r="I18" s="76"/>
      <c r="J18" s="76">
        <v>1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4" t="s">
        <v>466</v>
      </c>
    </row>
    <row r="19" spans="1:22" s="1" customFormat="1" x14ac:dyDescent="0.3">
      <c r="A19" s="129"/>
      <c r="B19" s="17">
        <f t="shared" si="1"/>
        <v>16</v>
      </c>
      <c r="C19" s="76"/>
      <c r="D19" s="76">
        <v>1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4" t="s">
        <v>467</v>
      </c>
    </row>
    <row r="20" spans="1:22" s="1" customFormat="1" x14ac:dyDescent="0.3">
      <c r="A20" s="129"/>
      <c r="B20" s="17">
        <f t="shared" si="1"/>
        <v>17</v>
      </c>
      <c r="C20" s="76"/>
      <c r="D20" s="76"/>
      <c r="E20" s="76"/>
      <c r="F20" s="76">
        <v>1</v>
      </c>
      <c r="G20" s="76"/>
      <c r="H20" s="76"/>
      <c r="I20" s="76"/>
      <c r="J20" s="76">
        <v>1</v>
      </c>
      <c r="K20" s="76"/>
      <c r="L20" s="76">
        <v>1</v>
      </c>
      <c r="M20" s="76"/>
      <c r="N20" s="76"/>
      <c r="O20" s="76"/>
      <c r="P20" s="76"/>
      <c r="Q20" s="76"/>
      <c r="R20" s="76"/>
      <c r="S20" s="76"/>
      <c r="T20" s="76"/>
      <c r="U20" s="76"/>
      <c r="V20" s="74" t="s">
        <v>468</v>
      </c>
    </row>
    <row r="21" spans="1:22" x14ac:dyDescent="0.3">
      <c r="A21" s="129"/>
      <c r="B21" s="17">
        <f t="shared" si="1"/>
        <v>18</v>
      </c>
      <c r="C21" s="76"/>
      <c r="D21" s="76"/>
      <c r="E21" s="76"/>
      <c r="F21" s="76"/>
      <c r="G21" s="76"/>
      <c r="H21" s="76"/>
      <c r="I21" s="76"/>
      <c r="J21" s="76">
        <v>1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4"/>
    </row>
    <row r="22" spans="1:22" x14ac:dyDescent="0.3">
      <c r="A22" s="129"/>
      <c r="B22" s="17">
        <f t="shared" si="1"/>
        <v>19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>
        <v>1</v>
      </c>
      <c r="O22" s="76"/>
      <c r="P22" s="76"/>
      <c r="Q22" s="76"/>
      <c r="R22" s="76"/>
      <c r="S22" s="76"/>
      <c r="T22" s="76"/>
      <c r="U22" s="76"/>
      <c r="V22" s="74" t="s">
        <v>469</v>
      </c>
    </row>
    <row r="23" spans="1:22" x14ac:dyDescent="0.3">
      <c r="A23" s="129"/>
      <c r="B23" s="17">
        <f t="shared" si="1"/>
        <v>20</v>
      </c>
      <c r="C23" s="76"/>
      <c r="D23" s="76"/>
      <c r="E23" s="76"/>
      <c r="F23" s="76"/>
      <c r="G23" s="76"/>
      <c r="H23" s="76"/>
      <c r="I23" s="76">
        <v>1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4"/>
    </row>
    <row r="24" spans="1:22" x14ac:dyDescent="0.3">
      <c r="A24" s="129"/>
      <c r="B24" s="17">
        <f t="shared" si="1"/>
        <v>21</v>
      </c>
      <c r="C24" s="76"/>
      <c r="D24" s="76"/>
      <c r="E24" s="76"/>
      <c r="F24" s="76"/>
      <c r="G24" s="76"/>
      <c r="H24" s="76"/>
      <c r="I24" s="76">
        <v>1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4"/>
    </row>
    <row r="25" spans="1:22" x14ac:dyDescent="0.3">
      <c r="A25" s="129"/>
      <c r="B25" s="17">
        <f t="shared" si="1"/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>
        <v>1</v>
      </c>
      <c r="Q25" s="76"/>
      <c r="R25" s="76"/>
      <c r="S25" s="76"/>
      <c r="T25" s="76"/>
      <c r="U25" s="76"/>
      <c r="V25" s="74" t="s">
        <v>470</v>
      </c>
    </row>
    <row r="26" spans="1:22" x14ac:dyDescent="0.3">
      <c r="A26" s="129"/>
      <c r="B26" s="17">
        <f t="shared" si="1"/>
        <v>23</v>
      </c>
      <c r="C26" s="76"/>
      <c r="D26" s="76"/>
      <c r="E26" s="76"/>
      <c r="F26" s="76"/>
      <c r="G26" s="76">
        <v>1</v>
      </c>
      <c r="H26" s="76">
        <v>1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4"/>
    </row>
    <row r="27" spans="1:22" x14ac:dyDescent="0.3">
      <c r="A27" s="129"/>
      <c r="B27" s="17">
        <f t="shared" si="1"/>
        <v>24</v>
      </c>
      <c r="C27" s="76"/>
      <c r="D27" s="76"/>
      <c r="E27" s="76"/>
      <c r="F27" s="76"/>
      <c r="G27" s="76"/>
      <c r="H27" s="76"/>
      <c r="I27" s="76">
        <v>1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4"/>
    </row>
    <row r="28" spans="1:22" x14ac:dyDescent="0.3">
      <c r="A28" s="129"/>
      <c r="B28" s="17">
        <f t="shared" si="1"/>
        <v>25</v>
      </c>
      <c r="C28" s="76"/>
      <c r="D28" s="76"/>
      <c r="E28" s="76"/>
      <c r="F28" s="76"/>
      <c r="G28" s="76"/>
      <c r="H28" s="76"/>
      <c r="I28" s="76"/>
      <c r="J28" s="76"/>
      <c r="K28" s="76">
        <v>1</v>
      </c>
      <c r="L28" s="76"/>
      <c r="M28" s="76"/>
      <c r="N28" s="76"/>
      <c r="O28" s="76">
        <v>1</v>
      </c>
      <c r="P28" s="76"/>
      <c r="Q28" s="76"/>
      <c r="R28" s="76"/>
      <c r="S28" s="76"/>
      <c r="T28" s="76"/>
      <c r="U28" s="76"/>
      <c r="V28" s="74" t="s">
        <v>471</v>
      </c>
    </row>
    <row r="29" spans="1:22" x14ac:dyDescent="0.3">
      <c r="A29" s="129"/>
      <c r="B29" s="17">
        <f t="shared" si="1"/>
        <v>26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>
        <v>1</v>
      </c>
      <c r="S29" s="76"/>
      <c r="T29" s="76"/>
      <c r="U29" s="76"/>
      <c r="V29" s="74" t="s">
        <v>472</v>
      </c>
    </row>
    <row r="30" spans="1:22" x14ac:dyDescent="0.3">
      <c r="A30" s="129"/>
      <c r="B30" s="17">
        <f t="shared" si="1"/>
        <v>27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>
        <v>1</v>
      </c>
      <c r="Q30" s="76"/>
      <c r="R30" s="76"/>
      <c r="S30" s="76"/>
      <c r="T30" s="76"/>
      <c r="U30" s="76"/>
      <c r="V30" s="74" t="s">
        <v>473</v>
      </c>
    </row>
    <row r="31" spans="1:22" x14ac:dyDescent="0.3">
      <c r="A31" s="129"/>
      <c r="B31" s="17">
        <f t="shared" si="1"/>
        <v>28</v>
      </c>
      <c r="C31" s="76"/>
      <c r="D31" s="76"/>
      <c r="E31" s="76"/>
      <c r="F31" s="76"/>
      <c r="G31" s="76"/>
      <c r="H31" s="76"/>
      <c r="I31" s="76"/>
      <c r="J31" s="76"/>
      <c r="K31" s="76">
        <v>1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4" t="s">
        <v>474</v>
      </c>
    </row>
    <row r="32" spans="1:22" x14ac:dyDescent="0.3">
      <c r="A32" s="129"/>
      <c r="B32" s="17">
        <f t="shared" si="1"/>
        <v>29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>
        <v>1</v>
      </c>
      <c r="N32" s="76"/>
      <c r="O32" s="76"/>
      <c r="P32" s="76"/>
      <c r="Q32" s="76"/>
      <c r="R32" s="76"/>
      <c r="S32" s="76"/>
      <c r="T32" s="76"/>
      <c r="U32" s="76"/>
      <c r="V32" s="74" t="s">
        <v>148</v>
      </c>
    </row>
    <row r="33" spans="1:22" x14ac:dyDescent="0.3">
      <c r="A33" s="129"/>
      <c r="B33" s="17">
        <f t="shared" si="1"/>
        <v>30</v>
      </c>
      <c r="C33" s="76"/>
      <c r="D33" s="76"/>
      <c r="E33" s="76"/>
      <c r="F33" s="76"/>
      <c r="G33" s="76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4" t="s">
        <v>475</v>
      </c>
    </row>
    <row r="34" spans="1:22" x14ac:dyDescent="0.3">
      <c r="A34" s="129"/>
      <c r="B34" s="17">
        <f t="shared" si="1"/>
        <v>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>
        <v>1</v>
      </c>
      <c r="N34" s="76"/>
      <c r="O34" s="76"/>
      <c r="P34" s="76"/>
      <c r="Q34" s="76"/>
      <c r="R34" s="76"/>
      <c r="S34" s="76"/>
      <c r="T34" s="76"/>
      <c r="U34" s="76"/>
      <c r="V34" s="74" t="s">
        <v>476</v>
      </c>
    </row>
    <row r="35" spans="1:22" x14ac:dyDescent="0.3">
      <c r="A35" s="129"/>
      <c r="B35" s="17">
        <f t="shared" si="1"/>
        <v>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>
        <v>1</v>
      </c>
      <c r="O35" s="76"/>
      <c r="P35" s="76"/>
      <c r="Q35" s="76"/>
      <c r="R35" s="76"/>
      <c r="S35" s="76"/>
      <c r="T35" s="76"/>
      <c r="U35" s="76"/>
      <c r="V35" s="74"/>
    </row>
    <row r="36" spans="1:22" x14ac:dyDescent="0.3">
      <c r="A36" s="129"/>
      <c r="B36" s="17">
        <f t="shared" si="1"/>
        <v>33</v>
      </c>
      <c r="C36" s="76"/>
      <c r="D36" s="76"/>
      <c r="E36" s="76"/>
      <c r="F36" s="76"/>
      <c r="G36" s="76"/>
      <c r="H36" s="76"/>
      <c r="I36" s="76"/>
      <c r="J36" s="76"/>
      <c r="K36" s="76"/>
      <c r="L36" s="76">
        <v>1</v>
      </c>
      <c r="M36" s="76"/>
      <c r="N36" s="76">
        <v>1</v>
      </c>
      <c r="O36" s="76"/>
      <c r="P36" s="76">
        <v>1</v>
      </c>
      <c r="Q36" s="76"/>
      <c r="R36" s="76"/>
      <c r="S36" s="76">
        <v>1</v>
      </c>
      <c r="T36" s="76"/>
      <c r="U36" s="76"/>
      <c r="V36" s="74" t="s">
        <v>477</v>
      </c>
    </row>
    <row r="37" spans="1:22" x14ac:dyDescent="0.3">
      <c r="A37" s="129"/>
      <c r="B37" s="17">
        <f t="shared" si="1"/>
        <v>34</v>
      </c>
      <c r="C37" s="76"/>
      <c r="D37" s="76"/>
      <c r="E37" s="76"/>
      <c r="F37" s="76"/>
      <c r="G37" s="76"/>
      <c r="H37" s="76"/>
      <c r="I37" s="76"/>
      <c r="J37" s="76">
        <v>1</v>
      </c>
      <c r="K37" s="76">
        <v>1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4"/>
    </row>
    <row r="38" spans="1:22" x14ac:dyDescent="0.3">
      <c r="A38" s="129"/>
      <c r="B38" s="17">
        <f t="shared" si="1"/>
        <v>35</v>
      </c>
      <c r="C38" s="76"/>
      <c r="D38" s="76"/>
      <c r="E38" s="76"/>
      <c r="F38" s="76"/>
      <c r="G38" s="76"/>
      <c r="H38" s="76"/>
      <c r="I38" s="76"/>
      <c r="J38" s="76">
        <v>1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4" t="s">
        <v>478</v>
      </c>
    </row>
    <row r="39" spans="1:22" x14ac:dyDescent="0.3">
      <c r="A39" s="129"/>
      <c r="B39" s="17">
        <f t="shared" si="1"/>
        <v>36</v>
      </c>
      <c r="C39" s="76"/>
      <c r="D39" s="76"/>
      <c r="E39" s="76"/>
      <c r="F39" s="76"/>
      <c r="G39" s="76"/>
      <c r="H39" s="76"/>
      <c r="I39" s="76"/>
      <c r="J39" s="76">
        <v>1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4" t="s">
        <v>479</v>
      </c>
    </row>
    <row r="40" spans="1:22" x14ac:dyDescent="0.3">
      <c r="A40" s="129"/>
      <c r="B40" s="17">
        <f t="shared" si="1"/>
        <v>37</v>
      </c>
      <c r="C40" s="76"/>
      <c r="D40" s="76">
        <v>1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4" t="s">
        <v>480</v>
      </c>
    </row>
    <row r="41" spans="1:22" x14ac:dyDescent="0.3">
      <c r="A41" s="129"/>
      <c r="B41" s="17">
        <f t="shared" si="1"/>
        <v>38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>
        <v>1</v>
      </c>
      <c r="T41" s="76"/>
      <c r="U41" s="76"/>
      <c r="V41" s="74"/>
    </row>
    <row r="42" spans="1:22" x14ac:dyDescent="0.3">
      <c r="A42" s="129"/>
      <c r="B42" s="17">
        <f t="shared" si="1"/>
        <v>39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>
        <v>1</v>
      </c>
      <c r="P42" s="76">
        <v>1</v>
      </c>
      <c r="Q42" s="76"/>
      <c r="R42" s="76"/>
      <c r="S42" s="76"/>
      <c r="T42" s="76"/>
      <c r="U42" s="76"/>
      <c r="V42" s="74" t="s">
        <v>481</v>
      </c>
    </row>
    <row r="43" spans="1:22" x14ac:dyDescent="0.3">
      <c r="A43" s="129"/>
      <c r="B43" s="17">
        <f t="shared" si="1"/>
        <v>40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>
        <v>1</v>
      </c>
      <c r="U43" s="76"/>
      <c r="V43" s="74"/>
    </row>
    <row r="44" spans="1:22" x14ac:dyDescent="0.3">
      <c r="A44" s="129"/>
      <c r="B44" s="17">
        <f t="shared" si="1"/>
        <v>41</v>
      </c>
      <c r="C44" s="76"/>
      <c r="D44" s="76"/>
      <c r="E44" s="76">
        <v>1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4" t="s">
        <v>482</v>
      </c>
    </row>
    <row r="45" spans="1:22" x14ac:dyDescent="0.3">
      <c r="A45" s="129"/>
      <c r="B45" s="17">
        <f t="shared" si="1"/>
        <v>42</v>
      </c>
      <c r="C45" s="76"/>
      <c r="D45" s="76"/>
      <c r="E45" s="76"/>
      <c r="F45" s="76"/>
      <c r="G45" s="76"/>
      <c r="H45" s="76"/>
      <c r="I45" s="76">
        <v>1</v>
      </c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4" t="s">
        <v>483</v>
      </c>
    </row>
    <row r="46" spans="1:22" x14ac:dyDescent="0.3">
      <c r="A46" s="129"/>
      <c r="B46" s="17">
        <f t="shared" si="1"/>
        <v>43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>
        <v>1</v>
      </c>
      <c r="S46" s="76"/>
      <c r="T46" s="76"/>
      <c r="U46" s="76"/>
      <c r="V46" s="74"/>
    </row>
    <row r="47" spans="1:22" x14ac:dyDescent="0.3">
      <c r="A47" s="129"/>
      <c r="B47" s="17">
        <f t="shared" si="1"/>
        <v>44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>
        <v>1</v>
      </c>
      <c r="S47" s="76"/>
      <c r="T47" s="76"/>
      <c r="U47" s="76"/>
      <c r="V47" s="74"/>
    </row>
    <row r="48" spans="1:22" x14ac:dyDescent="0.3">
      <c r="A48" s="129"/>
      <c r="B48" s="17">
        <f t="shared" si="1"/>
        <v>45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>
        <v>1</v>
      </c>
      <c r="P48" s="76"/>
      <c r="Q48" s="76"/>
      <c r="R48" s="76"/>
      <c r="S48" s="76"/>
      <c r="T48" s="76"/>
      <c r="U48" s="76"/>
      <c r="V48" s="74" t="s">
        <v>460</v>
      </c>
    </row>
    <row r="49" spans="1:22" x14ac:dyDescent="0.3">
      <c r="A49" s="129"/>
      <c r="B49" s="17">
        <f t="shared" si="1"/>
        <v>46</v>
      </c>
      <c r="C49" s="76"/>
      <c r="D49" s="76"/>
      <c r="E49" s="76">
        <v>1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4" t="s">
        <v>484</v>
      </c>
    </row>
    <row r="50" spans="1:22" x14ac:dyDescent="0.3">
      <c r="A50" s="129"/>
      <c r="B50" s="17">
        <f t="shared" si="1"/>
        <v>47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>
        <v>1</v>
      </c>
      <c r="P50" s="76"/>
      <c r="Q50" s="76"/>
      <c r="R50" s="76"/>
      <c r="S50" s="76"/>
      <c r="T50" s="76"/>
      <c r="U50" s="76"/>
      <c r="V50" s="74" t="s">
        <v>460</v>
      </c>
    </row>
    <row r="51" spans="1:22" x14ac:dyDescent="0.3">
      <c r="A51" s="129"/>
      <c r="B51" s="17">
        <f t="shared" si="1"/>
        <v>48</v>
      </c>
      <c r="C51" s="76"/>
      <c r="D51" s="76"/>
      <c r="E51" s="76"/>
      <c r="F51" s="76"/>
      <c r="G51" s="76"/>
      <c r="H51" s="76"/>
      <c r="I51" s="76"/>
      <c r="J51" s="76">
        <v>1</v>
      </c>
      <c r="K51" s="76"/>
      <c r="L51" s="76">
        <v>1</v>
      </c>
      <c r="M51" s="76"/>
      <c r="N51" s="76"/>
      <c r="O51" s="76"/>
      <c r="P51" s="76"/>
      <c r="Q51" s="76"/>
      <c r="R51" s="76"/>
      <c r="S51" s="76"/>
      <c r="T51" s="76"/>
      <c r="U51" s="76"/>
      <c r="V51" s="74" t="s">
        <v>485</v>
      </c>
    </row>
    <row r="52" spans="1:22" x14ac:dyDescent="0.3">
      <c r="A52" s="129"/>
      <c r="B52" s="17">
        <f t="shared" si="1"/>
        <v>49</v>
      </c>
      <c r="C52" s="76"/>
      <c r="D52" s="76"/>
      <c r="E52" s="76"/>
      <c r="F52" s="76"/>
      <c r="G52" s="76">
        <v>1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4" t="s">
        <v>486</v>
      </c>
    </row>
    <row r="53" spans="1:22" x14ac:dyDescent="0.3">
      <c r="A53" s="129"/>
      <c r="B53" s="17">
        <f t="shared" si="1"/>
        <v>50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>
        <v>1</v>
      </c>
      <c r="S53" s="76"/>
      <c r="T53" s="76"/>
      <c r="U53" s="76"/>
      <c r="V53" s="74"/>
    </row>
    <row r="54" spans="1:22" x14ac:dyDescent="0.3">
      <c r="A54" s="129"/>
      <c r="B54" s="17">
        <f t="shared" si="1"/>
        <v>51</v>
      </c>
      <c r="C54" s="76"/>
      <c r="D54" s="76"/>
      <c r="E54" s="76"/>
      <c r="F54" s="76"/>
      <c r="G54" s="76"/>
      <c r="H54" s="76"/>
      <c r="I54" s="76">
        <v>1</v>
      </c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4"/>
    </row>
    <row r="55" spans="1:22" x14ac:dyDescent="0.3">
      <c r="A55" s="129"/>
      <c r="B55" s="17">
        <f t="shared" si="1"/>
        <v>52</v>
      </c>
      <c r="C55" s="76"/>
      <c r="D55" s="76"/>
      <c r="E55" s="76"/>
      <c r="F55" s="76"/>
      <c r="G55" s="76"/>
      <c r="H55" s="76"/>
      <c r="I55" s="76"/>
      <c r="J55" s="76">
        <v>1</v>
      </c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4" t="s">
        <v>487</v>
      </c>
    </row>
    <row r="56" spans="1:22" x14ac:dyDescent="0.3">
      <c r="A56" s="129"/>
      <c r="B56" s="17">
        <f t="shared" si="1"/>
        <v>53</v>
      </c>
      <c r="C56" s="76"/>
      <c r="D56" s="76"/>
      <c r="E56" s="76"/>
      <c r="F56" s="76"/>
      <c r="G56" s="76"/>
      <c r="H56" s="76"/>
      <c r="I56" s="76">
        <v>1</v>
      </c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4" t="s">
        <v>488</v>
      </c>
    </row>
    <row r="57" spans="1:22" x14ac:dyDescent="0.3">
      <c r="A57" s="129"/>
      <c r="B57" s="17">
        <f t="shared" si="1"/>
        <v>54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>
        <v>1</v>
      </c>
      <c r="P57" s="76"/>
      <c r="Q57" s="76"/>
      <c r="R57" s="76"/>
      <c r="S57" s="76"/>
      <c r="T57" s="76"/>
      <c r="U57" s="76"/>
      <c r="V57" s="74" t="s">
        <v>489</v>
      </c>
    </row>
    <row r="58" spans="1:22" x14ac:dyDescent="0.3">
      <c r="A58" s="129"/>
      <c r="B58" s="17">
        <f t="shared" si="1"/>
        <v>55</v>
      </c>
      <c r="C58" s="76"/>
      <c r="D58" s="76"/>
      <c r="E58" s="76"/>
      <c r="F58" s="76"/>
      <c r="G58" s="76"/>
      <c r="H58" s="76">
        <v>1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4" t="s">
        <v>490</v>
      </c>
    </row>
    <row r="59" spans="1:22" x14ac:dyDescent="0.3">
      <c r="A59" s="129"/>
      <c r="B59" s="17">
        <f t="shared" si="1"/>
        <v>56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>
        <v>1</v>
      </c>
      <c r="V59" s="74" t="s">
        <v>488</v>
      </c>
    </row>
    <row r="60" spans="1:22" x14ac:dyDescent="0.3">
      <c r="A60" s="129"/>
      <c r="B60" s="17">
        <f t="shared" si="1"/>
        <v>57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>
        <v>1</v>
      </c>
      <c r="R60" s="76"/>
      <c r="S60" s="76"/>
      <c r="T60" s="76"/>
      <c r="U60" s="76"/>
      <c r="V60" s="74" t="s">
        <v>491</v>
      </c>
    </row>
    <row r="61" spans="1:22" x14ac:dyDescent="0.3">
      <c r="A61" s="129"/>
      <c r="B61" s="17">
        <f t="shared" si="1"/>
        <v>58</v>
      </c>
      <c r="C61" s="76"/>
      <c r="D61" s="76"/>
      <c r="E61" s="76"/>
      <c r="F61" s="76"/>
      <c r="G61" s="76"/>
      <c r="H61" s="76"/>
      <c r="I61" s="76"/>
      <c r="J61" s="76"/>
      <c r="K61" s="76">
        <v>1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4" t="s">
        <v>492</v>
      </c>
    </row>
    <row r="62" spans="1:22" x14ac:dyDescent="0.3">
      <c r="A62" s="129"/>
      <c r="B62" s="17">
        <f t="shared" si="1"/>
        <v>59</v>
      </c>
      <c r="C62" s="76"/>
      <c r="D62" s="76"/>
      <c r="E62" s="76"/>
      <c r="F62" s="76"/>
      <c r="G62" s="76"/>
      <c r="H62" s="76"/>
      <c r="I62" s="76">
        <v>1</v>
      </c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4"/>
    </row>
    <row r="63" spans="1:22" x14ac:dyDescent="0.3">
      <c r="A63" s="129"/>
      <c r="B63" s="17">
        <f t="shared" si="1"/>
        <v>60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>
        <v>1</v>
      </c>
      <c r="N63" s="76"/>
      <c r="O63" s="76"/>
      <c r="P63" s="76"/>
      <c r="Q63" s="76"/>
      <c r="R63" s="76"/>
      <c r="S63" s="76"/>
      <c r="T63" s="76"/>
      <c r="U63" s="76"/>
      <c r="V63" s="74"/>
    </row>
    <row r="64" spans="1:22" x14ac:dyDescent="0.3">
      <c r="A64" s="129"/>
      <c r="B64" s="17">
        <f t="shared" si="1"/>
        <v>61</v>
      </c>
      <c r="C64" s="76"/>
      <c r="D64" s="76"/>
      <c r="E64" s="76"/>
      <c r="F64" s="76"/>
      <c r="G64" s="76"/>
      <c r="H64" s="76"/>
      <c r="I64" s="76">
        <v>1</v>
      </c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4"/>
    </row>
    <row r="65" spans="1:22" x14ac:dyDescent="0.3">
      <c r="A65" s="129"/>
      <c r="B65" s="17">
        <f t="shared" si="1"/>
        <v>62</v>
      </c>
      <c r="C65" s="76"/>
      <c r="D65" s="76"/>
      <c r="E65" s="76"/>
      <c r="F65" s="76"/>
      <c r="G65" s="76"/>
      <c r="H65" s="76"/>
      <c r="I65" s="76"/>
      <c r="J65" s="76"/>
      <c r="K65" s="76">
        <v>1</v>
      </c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4" t="s">
        <v>493</v>
      </c>
    </row>
    <row r="66" spans="1:22" x14ac:dyDescent="0.3">
      <c r="A66" s="129"/>
      <c r="B66" s="17">
        <f t="shared" si="1"/>
        <v>63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>
        <v>1</v>
      </c>
      <c r="N66" s="76"/>
      <c r="O66" s="76"/>
      <c r="P66" s="76"/>
      <c r="Q66" s="76"/>
      <c r="R66" s="76"/>
      <c r="S66" s="76"/>
      <c r="T66" s="76"/>
      <c r="U66" s="76"/>
      <c r="V66" s="74"/>
    </row>
    <row r="67" spans="1:22" x14ac:dyDescent="0.3">
      <c r="A67" s="129"/>
      <c r="B67" s="17">
        <f t="shared" si="1"/>
        <v>64</v>
      </c>
      <c r="C67" s="76"/>
      <c r="D67" s="76"/>
      <c r="E67" s="76">
        <v>1</v>
      </c>
      <c r="F67" s="76"/>
      <c r="G67" s="76"/>
      <c r="H67" s="76"/>
      <c r="I67" s="76"/>
      <c r="J67" s="76">
        <v>1</v>
      </c>
      <c r="K67" s="76"/>
      <c r="L67" s="76">
        <v>1</v>
      </c>
      <c r="M67" s="76"/>
      <c r="N67" s="76"/>
      <c r="O67" s="76"/>
      <c r="P67" s="76"/>
      <c r="Q67" s="76"/>
      <c r="R67" s="76"/>
      <c r="S67" s="76"/>
      <c r="T67" s="76"/>
      <c r="U67" s="76"/>
      <c r="V67" s="74"/>
    </row>
    <row r="68" spans="1:22" x14ac:dyDescent="0.3">
      <c r="A68" s="129"/>
      <c r="B68" s="17">
        <f t="shared" si="1"/>
        <v>65</v>
      </c>
      <c r="C68" s="76"/>
      <c r="D68" s="76"/>
      <c r="E68" s="76"/>
      <c r="F68" s="76"/>
      <c r="G68" s="76"/>
      <c r="H68" s="76"/>
      <c r="I68" s="76"/>
      <c r="J68" s="76"/>
      <c r="K68" s="76">
        <v>1</v>
      </c>
      <c r="L68" s="76">
        <v>1</v>
      </c>
      <c r="M68" s="76"/>
      <c r="N68" s="76"/>
      <c r="O68" s="76"/>
      <c r="P68" s="76"/>
      <c r="Q68" s="76"/>
      <c r="R68" s="76"/>
      <c r="S68" s="76"/>
      <c r="T68" s="76"/>
      <c r="U68" s="76"/>
      <c r="V68" s="74" t="s">
        <v>494</v>
      </c>
    </row>
    <row r="69" spans="1:22" x14ac:dyDescent="0.3">
      <c r="A69" s="129"/>
      <c r="B69" s="17">
        <f t="shared" si="1"/>
        <v>66</v>
      </c>
      <c r="C69" s="76"/>
      <c r="D69" s="76"/>
      <c r="E69" s="76"/>
      <c r="F69" s="76"/>
      <c r="G69" s="76"/>
      <c r="H69" s="76"/>
      <c r="I69" s="76"/>
      <c r="J69" s="76"/>
      <c r="K69" s="76">
        <v>1</v>
      </c>
      <c r="L69" s="76">
        <v>1</v>
      </c>
      <c r="M69" s="76"/>
      <c r="N69" s="76"/>
      <c r="O69" s="76"/>
      <c r="P69" s="76"/>
      <c r="Q69" s="76">
        <v>1</v>
      </c>
      <c r="R69" s="76"/>
      <c r="S69" s="76"/>
      <c r="T69" s="76"/>
      <c r="U69" s="76"/>
      <c r="V69" s="74" t="s">
        <v>495</v>
      </c>
    </row>
    <row r="70" spans="1:22" x14ac:dyDescent="0.3">
      <c r="A70" s="129"/>
      <c r="B70" s="17">
        <f t="shared" ref="B70:B105" si="2">1+B69</f>
        <v>67</v>
      </c>
      <c r="C70" s="76"/>
      <c r="D70" s="76"/>
      <c r="E70" s="76"/>
      <c r="F70" s="76"/>
      <c r="G70" s="76"/>
      <c r="H70" s="76"/>
      <c r="I70" s="76"/>
      <c r="J70" s="76"/>
      <c r="K70" s="76">
        <v>1</v>
      </c>
      <c r="L70" s="76">
        <v>1</v>
      </c>
      <c r="M70" s="76"/>
      <c r="N70" s="76">
        <v>1</v>
      </c>
      <c r="O70" s="76"/>
      <c r="P70" s="76"/>
      <c r="Q70" s="76"/>
      <c r="R70" s="76"/>
      <c r="S70" s="76">
        <v>1</v>
      </c>
      <c r="T70" s="76"/>
      <c r="U70" s="76"/>
      <c r="V70" s="74" t="s">
        <v>496</v>
      </c>
    </row>
    <row r="71" spans="1:22" x14ac:dyDescent="0.3">
      <c r="A71" s="129"/>
      <c r="B71" s="17">
        <f t="shared" si="2"/>
        <v>68</v>
      </c>
      <c r="C71" s="76">
        <v>1</v>
      </c>
      <c r="D71" s="76"/>
      <c r="E71" s="76">
        <v>1</v>
      </c>
      <c r="F71" s="76"/>
      <c r="G71" s="76"/>
      <c r="H71" s="76"/>
      <c r="I71" s="76"/>
      <c r="J71" s="76">
        <v>1</v>
      </c>
      <c r="K71" s="76"/>
      <c r="L71" s="76">
        <v>1</v>
      </c>
      <c r="M71" s="76"/>
      <c r="N71" s="76"/>
      <c r="O71" s="76"/>
      <c r="P71" s="76"/>
      <c r="Q71" s="76"/>
      <c r="R71" s="76"/>
      <c r="S71" s="76"/>
      <c r="T71" s="76"/>
      <c r="U71" s="76"/>
      <c r="V71" s="74" t="s">
        <v>497</v>
      </c>
    </row>
    <row r="72" spans="1:22" x14ac:dyDescent="0.3">
      <c r="A72" s="129"/>
      <c r="B72" s="17">
        <f t="shared" si="2"/>
        <v>69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>
        <v>1</v>
      </c>
      <c r="V72" s="74" t="s">
        <v>498</v>
      </c>
    </row>
    <row r="73" spans="1:22" x14ac:dyDescent="0.3">
      <c r="A73" s="129"/>
      <c r="B73" s="17">
        <f t="shared" si="2"/>
        <v>70</v>
      </c>
      <c r="C73" s="76"/>
      <c r="D73" s="76"/>
      <c r="E73" s="76"/>
      <c r="F73" s="76"/>
      <c r="G73" s="76"/>
      <c r="H73" s="76"/>
      <c r="I73" s="76"/>
      <c r="J73" s="76"/>
      <c r="K73" s="76"/>
      <c r="L73" s="76">
        <v>1</v>
      </c>
      <c r="M73" s="76"/>
      <c r="N73" s="76"/>
      <c r="O73" s="76"/>
      <c r="P73" s="76"/>
      <c r="Q73" s="76"/>
      <c r="R73" s="76"/>
      <c r="S73" s="76"/>
      <c r="T73" s="76"/>
      <c r="U73" s="76"/>
      <c r="V73" s="74" t="s">
        <v>499</v>
      </c>
    </row>
    <row r="74" spans="1:22" x14ac:dyDescent="0.3">
      <c r="A74" s="129"/>
      <c r="B74" s="17">
        <f t="shared" si="2"/>
        <v>71</v>
      </c>
      <c r="C74" s="76"/>
      <c r="D74" s="76"/>
      <c r="E74" s="76"/>
      <c r="F74" s="76">
        <v>1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4" t="s">
        <v>500</v>
      </c>
    </row>
    <row r="75" spans="1:22" x14ac:dyDescent="0.3">
      <c r="A75" s="129"/>
      <c r="B75" s="17">
        <f t="shared" si="2"/>
        <v>72</v>
      </c>
      <c r="C75" s="76"/>
      <c r="D75" s="76"/>
      <c r="E75" s="76">
        <v>1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4"/>
    </row>
    <row r="76" spans="1:22" x14ac:dyDescent="0.3">
      <c r="A76" s="129"/>
      <c r="B76" s="17">
        <f t="shared" si="2"/>
        <v>73</v>
      </c>
      <c r="C76" s="76"/>
      <c r="D76" s="76"/>
      <c r="E76" s="76"/>
      <c r="F76" s="76"/>
      <c r="G76" s="76"/>
      <c r="H76" s="76"/>
      <c r="I76" s="76"/>
      <c r="J76" s="76"/>
      <c r="K76" s="76">
        <v>1</v>
      </c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4" t="s">
        <v>311</v>
      </c>
    </row>
    <row r="77" spans="1:22" x14ac:dyDescent="0.3">
      <c r="A77" s="129"/>
      <c r="B77" s="17">
        <f t="shared" si="2"/>
        <v>74</v>
      </c>
      <c r="C77" s="76"/>
      <c r="D77" s="76"/>
      <c r="E77" s="76"/>
      <c r="F77" s="76"/>
      <c r="G77" s="76"/>
      <c r="H77" s="76"/>
      <c r="I77" s="76"/>
      <c r="J77" s="76"/>
      <c r="K77" s="76"/>
      <c r="L77" s="76">
        <v>1</v>
      </c>
      <c r="M77" s="76"/>
      <c r="N77" s="76"/>
      <c r="O77" s="76"/>
      <c r="P77" s="76"/>
      <c r="Q77" s="76"/>
      <c r="R77" s="76"/>
      <c r="S77" s="76"/>
      <c r="T77" s="76"/>
      <c r="U77" s="76"/>
      <c r="V77" s="74" t="s">
        <v>501</v>
      </c>
    </row>
    <row r="78" spans="1:22" x14ac:dyDescent="0.3">
      <c r="A78" s="129"/>
      <c r="B78" s="17">
        <f t="shared" si="2"/>
        <v>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>
        <v>1</v>
      </c>
      <c r="S78" s="76"/>
      <c r="T78" s="76"/>
      <c r="U78" s="76"/>
      <c r="V78" s="74" t="s">
        <v>502</v>
      </c>
    </row>
    <row r="79" spans="1:22" x14ac:dyDescent="0.3">
      <c r="A79" s="129"/>
      <c r="B79" s="17">
        <f t="shared" si="2"/>
        <v>76</v>
      </c>
      <c r="C79" s="76"/>
      <c r="D79" s="76">
        <v>1</v>
      </c>
      <c r="E79" s="76"/>
      <c r="F79" s="76">
        <v>1</v>
      </c>
      <c r="G79" s="76"/>
      <c r="H79" s="76"/>
      <c r="I79" s="76"/>
      <c r="J79" s="76">
        <v>1</v>
      </c>
      <c r="K79" s="76">
        <v>1</v>
      </c>
      <c r="L79" s="76">
        <v>1</v>
      </c>
      <c r="M79" s="76">
        <v>1</v>
      </c>
      <c r="N79" s="76">
        <v>1</v>
      </c>
      <c r="O79" s="76"/>
      <c r="P79" s="76"/>
      <c r="Q79" s="76"/>
      <c r="R79" s="76"/>
      <c r="S79" s="76"/>
      <c r="T79" s="76"/>
      <c r="U79" s="76"/>
      <c r="V79" s="74" t="s">
        <v>503</v>
      </c>
    </row>
    <row r="80" spans="1:22" x14ac:dyDescent="0.3">
      <c r="A80" s="129"/>
      <c r="B80" s="17">
        <f t="shared" si="2"/>
        <v>77</v>
      </c>
      <c r="C80" s="76"/>
      <c r="D80" s="76"/>
      <c r="E80" s="76"/>
      <c r="F80" s="76"/>
      <c r="G80" s="76"/>
      <c r="H80" s="76"/>
      <c r="I80" s="76"/>
      <c r="J80" s="76">
        <v>1</v>
      </c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4" t="s">
        <v>504</v>
      </c>
    </row>
    <row r="81" spans="1:22" x14ac:dyDescent="0.3">
      <c r="A81" s="129"/>
      <c r="B81" s="17">
        <f t="shared" si="2"/>
        <v>78</v>
      </c>
      <c r="C81" s="76"/>
      <c r="D81" s="76"/>
      <c r="E81" s="76"/>
      <c r="F81" s="76">
        <v>1</v>
      </c>
      <c r="G81" s="76"/>
      <c r="H81" s="76"/>
      <c r="I81" s="76">
        <v>1</v>
      </c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4" t="s">
        <v>505</v>
      </c>
    </row>
    <row r="82" spans="1:22" x14ac:dyDescent="0.3">
      <c r="A82" s="129"/>
      <c r="B82" s="17">
        <f t="shared" si="2"/>
        <v>79</v>
      </c>
      <c r="C82" s="76"/>
      <c r="D82" s="76"/>
      <c r="E82" s="76"/>
      <c r="F82" s="76">
        <v>1</v>
      </c>
      <c r="G82" s="76">
        <v>1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4" t="s">
        <v>506</v>
      </c>
    </row>
    <row r="83" spans="1:22" x14ac:dyDescent="0.3">
      <c r="A83" s="129"/>
      <c r="B83" s="17">
        <f t="shared" si="2"/>
        <v>80</v>
      </c>
      <c r="C83" s="76"/>
      <c r="D83" s="76">
        <v>1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4" t="s">
        <v>507</v>
      </c>
    </row>
    <row r="84" spans="1:22" x14ac:dyDescent="0.3">
      <c r="A84" s="129"/>
      <c r="B84" s="17">
        <f t="shared" si="2"/>
        <v>81</v>
      </c>
      <c r="C84" s="76"/>
      <c r="D84" s="76"/>
      <c r="E84" s="76"/>
      <c r="F84" s="76"/>
      <c r="G84" s="76"/>
      <c r="H84" s="76"/>
      <c r="I84" s="76"/>
      <c r="J84" s="76">
        <v>1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4" t="s">
        <v>508</v>
      </c>
    </row>
    <row r="85" spans="1:22" x14ac:dyDescent="0.3">
      <c r="A85" s="129"/>
      <c r="B85" s="17">
        <f t="shared" si="2"/>
        <v>82</v>
      </c>
      <c r="C85" s="76"/>
      <c r="D85" s="76"/>
      <c r="E85" s="76"/>
      <c r="F85" s="76"/>
      <c r="G85" s="76"/>
      <c r="H85" s="76"/>
      <c r="I85" s="76"/>
      <c r="J85" s="76"/>
      <c r="K85" s="76"/>
      <c r="L85" s="76">
        <v>1</v>
      </c>
      <c r="M85" s="76"/>
      <c r="N85" s="76"/>
      <c r="O85" s="76"/>
      <c r="P85" s="76"/>
      <c r="Q85" s="76"/>
      <c r="R85" s="76"/>
      <c r="S85" s="76"/>
      <c r="T85" s="76"/>
      <c r="U85" s="76"/>
      <c r="V85" s="74" t="s">
        <v>509</v>
      </c>
    </row>
    <row r="86" spans="1:22" x14ac:dyDescent="0.3">
      <c r="A86" s="129"/>
      <c r="B86" s="17">
        <f t="shared" si="2"/>
        <v>83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>
        <v>1</v>
      </c>
      <c r="R86" s="76"/>
      <c r="S86" s="76"/>
      <c r="T86" s="76"/>
      <c r="U86" s="76"/>
      <c r="V86" s="74" t="s">
        <v>510</v>
      </c>
    </row>
    <row r="87" spans="1:22" x14ac:dyDescent="0.3">
      <c r="A87" s="129"/>
      <c r="B87" s="17">
        <f t="shared" si="2"/>
        <v>84</v>
      </c>
      <c r="C87" s="76"/>
      <c r="D87" s="76"/>
      <c r="E87" s="76">
        <v>1</v>
      </c>
      <c r="F87" s="76"/>
      <c r="G87" s="76"/>
      <c r="H87" s="76"/>
      <c r="I87" s="76"/>
      <c r="J87" s="76"/>
      <c r="K87" s="76">
        <v>1</v>
      </c>
      <c r="L87" s="76">
        <v>1</v>
      </c>
      <c r="M87" s="76"/>
      <c r="N87" s="76"/>
      <c r="O87" s="76"/>
      <c r="P87" s="76"/>
      <c r="Q87" s="76"/>
      <c r="R87" s="76"/>
      <c r="S87" s="76"/>
      <c r="T87" s="76"/>
      <c r="U87" s="76"/>
      <c r="V87" s="74" t="s">
        <v>511</v>
      </c>
    </row>
    <row r="88" spans="1:22" x14ac:dyDescent="0.3">
      <c r="A88" s="129"/>
      <c r="B88" s="17">
        <f t="shared" si="2"/>
        <v>85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>
        <v>1</v>
      </c>
      <c r="U88" s="76"/>
      <c r="V88" s="74" t="s">
        <v>512</v>
      </c>
    </row>
    <row r="89" spans="1:22" x14ac:dyDescent="0.3">
      <c r="A89" s="129"/>
      <c r="B89" s="17">
        <f t="shared" si="2"/>
        <v>86</v>
      </c>
      <c r="C89" s="76"/>
      <c r="D89" s="76"/>
      <c r="E89" s="76">
        <v>1</v>
      </c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4" t="s">
        <v>513</v>
      </c>
    </row>
    <row r="90" spans="1:22" x14ac:dyDescent="0.3">
      <c r="A90" s="129"/>
      <c r="B90" s="17">
        <f t="shared" si="2"/>
        <v>87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>
        <v>1</v>
      </c>
      <c r="Q90" s="76"/>
      <c r="R90" s="76"/>
      <c r="S90" s="76"/>
      <c r="T90" s="76"/>
      <c r="U90" s="76"/>
      <c r="V90" s="74" t="s">
        <v>514</v>
      </c>
    </row>
    <row r="91" spans="1:22" x14ac:dyDescent="0.3">
      <c r="A91" s="139"/>
      <c r="B91" s="17">
        <f t="shared" si="2"/>
        <v>88</v>
      </c>
      <c r="C91" s="76"/>
      <c r="D91" s="76"/>
      <c r="E91" s="76"/>
      <c r="F91" s="76"/>
      <c r="G91" s="76"/>
      <c r="H91" s="76"/>
      <c r="I91" s="76"/>
      <c r="J91" s="76"/>
      <c r="K91" s="76">
        <v>1</v>
      </c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4" t="s">
        <v>515</v>
      </c>
    </row>
    <row r="92" spans="1:22" x14ac:dyDescent="0.3">
      <c r="A92" s="140" t="s">
        <v>361</v>
      </c>
      <c r="B92" s="17">
        <f t="shared" si="2"/>
        <v>89</v>
      </c>
      <c r="C92" s="76"/>
      <c r="D92" s="76"/>
      <c r="E92" s="76"/>
      <c r="F92" s="76"/>
      <c r="G92" s="76">
        <v>1</v>
      </c>
      <c r="H92" s="76">
        <v>1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4" t="s">
        <v>516</v>
      </c>
    </row>
    <row r="93" spans="1:22" x14ac:dyDescent="0.3">
      <c r="A93" s="141"/>
      <c r="B93" s="17">
        <f t="shared" si="2"/>
        <v>90</v>
      </c>
      <c r="C93" s="76"/>
      <c r="D93" s="76"/>
      <c r="E93" s="76"/>
      <c r="F93" s="76"/>
      <c r="G93" s="76">
        <v>1</v>
      </c>
      <c r="H93" s="76">
        <v>1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4"/>
    </row>
    <row r="94" spans="1:22" x14ac:dyDescent="0.3">
      <c r="A94" s="141"/>
      <c r="B94" s="17">
        <f t="shared" si="2"/>
        <v>91</v>
      </c>
      <c r="C94" s="76"/>
      <c r="D94" s="76"/>
      <c r="E94" s="76"/>
      <c r="F94" s="76"/>
      <c r="G94" s="76">
        <v>1</v>
      </c>
      <c r="H94" s="76">
        <v>1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4"/>
    </row>
    <row r="95" spans="1:22" x14ac:dyDescent="0.3">
      <c r="A95" s="141"/>
      <c r="B95" s="17">
        <f t="shared" si="2"/>
        <v>92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>
        <v>1</v>
      </c>
      <c r="U95" s="76"/>
      <c r="V95" s="74" t="s">
        <v>517</v>
      </c>
    </row>
    <row r="96" spans="1:22" x14ac:dyDescent="0.3">
      <c r="A96" s="141"/>
      <c r="B96" s="17">
        <f t="shared" si="2"/>
        <v>93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>
        <v>1</v>
      </c>
      <c r="P96" s="76"/>
      <c r="Q96" s="76"/>
      <c r="R96" s="76"/>
      <c r="S96" s="76"/>
      <c r="T96" s="76"/>
      <c r="U96" s="76"/>
      <c r="V96" s="74" t="s">
        <v>518</v>
      </c>
    </row>
    <row r="97" spans="1:22" x14ac:dyDescent="0.3">
      <c r="A97" s="141"/>
      <c r="B97" s="17">
        <f t="shared" si="2"/>
        <v>94</v>
      </c>
      <c r="C97" s="76"/>
      <c r="D97" s="76"/>
      <c r="E97" s="76"/>
      <c r="F97" s="76"/>
      <c r="G97" s="76"/>
      <c r="H97" s="76"/>
      <c r="I97" s="76"/>
      <c r="J97" s="76"/>
      <c r="K97" s="76"/>
      <c r="L97" s="76">
        <v>1</v>
      </c>
      <c r="M97" s="76"/>
      <c r="N97" s="76"/>
      <c r="O97" s="76"/>
      <c r="P97" s="76"/>
      <c r="Q97" s="76"/>
      <c r="R97" s="76"/>
      <c r="S97" s="76"/>
      <c r="T97" s="76"/>
      <c r="U97" s="76"/>
      <c r="V97" s="74" t="s">
        <v>519</v>
      </c>
    </row>
    <row r="98" spans="1:22" x14ac:dyDescent="0.3">
      <c r="A98" s="141"/>
      <c r="B98" s="17">
        <f t="shared" si="2"/>
        <v>95</v>
      </c>
      <c r="C98" s="76"/>
      <c r="D98" s="76"/>
      <c r="E98" s="76"/>
      <c r="F98" s="76"/>
      <c r="G98" s="76"/>
      <c r="H98" s="76"/>
      <c r="I98" s="76"/>
      <c r="J98" s="76">
        <v>1</v>
      </c>
      <c r="K98" s="76"/>
      <c r="L98" s="76">
        <v>1</v>
      </c>
      <c r="M98" s="76"/>
      <c r="N98" s="76"/>
      <c r="O98" s="76"/>
      <c r="P98" s="76"/>
      <c r="Q98" s="76"/>
      <c r="R98" s="76"/>
      <c r="S98" s="76"/>
      <c r="T98" s="76"/>
      <c r="U98" s="76"/>
      <c r="V98" s="74" t="s">
        <v>520</v>
      </c>
    </row>
    <row r="99" spans="1:22" x14ac:dyDescent="0.3">
      <c r="A99" s="141"/>
      <c r="B99" s="17">
        <f t="shared" si="2"/>
        <v>96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7">
        <v>1</v>
      </c>
      <c r="O99" s="106"/>
      <c r="P99" s="106"/>
      <c r="Q99" s="106"/>
      <c r="R99" s="106"/>
      <c r="S99" s="106"/>
      <c r="T99" s="106"/>
      <c r="U99" s="106"/>
      <c r="V99" s="108"/>
    </row>
    <row r="100" spans="1:22" x14ac:dyDescent="0.3">
      <c r="A100" s="141"/>
      <c r="B100" s="17">
        <f t="shared" si="2"/>
        <v>97</v>
      </c>
      <c r="C100" s="101"/>
      <c r="D100" s="101"/>
      <c r="E100" s="101"/>
      <c r="F100" s="76"/>
      <c r="G100" s="76"/>
      <c r="H100" s="101"/>
      <c r="I100" s="76">
        <v>1</v>
      </c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2"/>
    </row>
    <row r="101" spans="1:22" x14ac:dyDescent="0.3">
      <c r="A101" s="141"/>
      <c r="B101" s="17">
        <f t="shared" si="2"/>
        <v>98</v>
      </c>
      <c r="C101" s="101"/>
      <c r="D101" s="101"/>
      <c r="E101" s="101"/>
      <c r="F101" s="76"/>
      <c r="G101" s="76"/>
      <c r="H101" s="101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>
        <v>1</v>
      </c>
      <c r="T101" s="76"/>
      <c r="U101" s="76"/>
      <c r="V101" s="74" t="s">
        <v>258</v>
      </c>
    </row>
    <row r="102" spans="1:22" x14ac:dyDescent="0.3">
      <c r="A102" s="141"/>
      <c r="B102" s="17">
        <f t="shared" si="2"/>
        <v>99</v>
      </c>
      <c r="C102" s="101"/>
      <c r="D102" s="101"/>
      <c r="E102" s="101"/>
      <c r="F102" s="76">
        <v>1</v>
      </c>
      <c r="G102" s="76">
        <v>1</v>
      </c>
      <c r="H102" s="101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>
        <v>1</v>
      </c>
      <c r="U102" s="76"/>
      <c r="V102" s="74" t="s">
        <v>521</v>
      </c>
    </row>
    <row r="103" spans="1:22" x14ac:dyDescent="0.3">
      <c r="A103" s="141"/>
      <c r="B103" s="17">
        <f t="shared" si="2"/>
        <v>100</v>
      </c>
      <c r="C103" s="103"/>
      <c r="D103" s="103"/>
      <c r="E103" s="103"/>
      <c r="F103" s="104"/>
      <c r="G103" s="104"/>
      <c r="H103" s="103"/>
      <c r="I103" s="103"/>
      <c r="J103" s="103"/>
      <c r="K103" s="103"/>
      <c r="L103" s="103"/>
      <c r="M103" s="103"/>
      <c r="N103" s="103"/>
      <c r="O103" s="103"/>
      <c r="P103" s="103">
        <v>1</v>
      </c>
      <c r="Q103" s="103"/>
      <c r="R103" s="103"/>
      <c r="S103" s="103"/>
      <c r="T103" s="103"/>
      <c r="U103" s="103"/>
      <c r="V103" s="105" t="s">
        <v>522</v>
      </c>
    </row>
    <row r="104" spans="1:22" x14ac:dyDescent="0.3">
      <c r="A104" s="141"/>
      <c r="B104" s="17">
        <f t="shared" si="2"/>
        <v>101</v>
      </c>
      <c r="C104" s="103"/>
      <c r="D104" s="103"/>
      <c r="E104" s="103"/>
      <c r="F104" s="104">
        <v>1</v>
      </c>
      <c r="G104" s="104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5" t="s">
        <v>523</v>
      </c>
    </row>
    <row r="105" spans="1:22" x14ac:dyDescent="0.3">
      <c r="A105" s="141"/>
      <c r="B105" s="17">
        <f t="shared" si="2"/>
        <v>102</v>
      </c>
      <c r="C105" s="103"/>
      <c r="D105" s="103"/>
      <c r="E105" s="103"/>
      <c r="F105" s="104"/>
      <c r="G105" s="104"/>
      <c r="H105" s="103"/>
      <c r="I105" s="103"/>
      <c r="J105" s="103"/>
      <c r="K105" s="103"/>
      <c r="L105" s="103"/>
      <c r="M105" s="103"/>
      <c r="N105" s="103"/>
      <c r="O105" s="103">
        <v>1</v>
      </c>
      <c r="P105" s="103">
        <v>1</v>
      </c>
      <c r="Q105" s="103"/>
      <c r="R105" s="103"/>
      <c r="S105" s="103"/>
      <c r="T105" s="103"/>
      <c r="U105" s="103"/>
      <c r="V105" s="105" t="s">
        <v>524</v>
      </c>
    </row>
    <row r="106" spans="1:22" x14ac:dyDescent="0.3">
      <c r="A106" s="141"/>
      <c r="B106" s="17" t="s">
        <v>190</v>
      </c>
      <c r="C106" s="17"/>
      <c r="D106" s="17"/>
      <c r="E106" s="17"/>
      <c r="F106" s="17"/>
      <c r="G106" s="17"/>
      <c r="H106" s="17"/>
      <c r="I106" s="17"/>
      <c r="J106" s="17">
        <v>1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83" t="s">
        <v>531</v>
      </c>
    </row>
    <row r="107" spans="1:22" x14ac:dyDescent="0.3">
      <c r="A107" s="141"/>
      <c r="B107" s="17" t="s">
        <v>191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>
        <v>1</v>
      </c>
      <c r="P107" s="17"/>
      <c r="Q107" s="17"/>
      <c r="R107" s="17"/>
      <c r="S107" s="17"/>
      <c r="T107" s="17"/>
      <c r="U107" s="17"/>
      <c r="V107" s="83" t="s">
        <v>460</v>
      </c>
    </row>
    <row r="108" spans="1:22" x14ac:dyDescent="0.3">
      <c r="A108" s="141"/>
      <c r="B108" s="17" t="s">
        <v>192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>
        <v>1</v>
      </c>
      <c r="P108" s="17"/>
      <c r="Q108" s="17"/>
      <c r="R108" s="17"/>
      <c r="S108" s="17"/>
      <c r="T108" s="17"/>
      <c r="U108" s="17"/>
      <c r="V108" s="83" t="s">
        <v>533</v>
      </c>
    </row>
    <row r="109" spans="1:22" x14ac:dyDescent="0.3">
      <c r="A109" s="141"/>
      <c r="B109" s="17" t="s">
        <v>193</v>
      </c>
      <c r="C109" s="17"/>
      <c r="D109" s="17"/>
      <c r="E109" s="17"/>
      <c r="F109" s="17"/>
      <c r="G109" s="17"/>
      <c r="H109" s="17"/>
      <c r="I109" s="17"/>
      <c r="J109" s="17"/>
      <c r="K109" s="17">
        <v>1</v>
      </c>
      <c r="L109" s="17">
        <v>1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83" t="s">
        <v>534</v>
      </c>
    </row>
    <row r="110" spans="1:22" x14ac:dyDescent="0.3">
      <c r="A110" s="141"/>
      <c r="B110" s="17" t="s">
        <v>327</v>
      </c>
      <c r="C110" s="17"/>
      <c r="D110" s="17"/>
      <c r="E110" s="17"/>
      <c r="F110" s="17"/>
      <c r="G110" s="17">
        <v>1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83" t="s">
        <v>532</v>
      </c>
    </row>
    <row r="111" spans="1:22" x14ac:dyDescent="0.3">
      <c r="A111" s="141"/>
      <c r="B111" s="17" t="s">
        <v>328</v>
      </c>
      <c r="C111" s="17"/>
      <c r="D111" s="17"/>
      <c r="E111" s="17"/>
      <c r="F111" s="17"/>
      <c r="G111" s="17">
        <v>1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83" t="s">
        <v>535</v>
      </c>
    </row>
    <row r="112" spans="1:22" x14ac:dyDescent="0.3">
      <c r="A112" s="141"/>
      <c r="B112" s="17" t="s">
        <v>329</v>
      </c>
      <c r="C112" s="17"/>
      <c r="D112" s="17"/>
      <c r="E112" s="17"/>
      <c r="F112" s="17"/>
      <c r="G112" s="17"/>
      <c r="H112" s="17"/>
      <c r="I112" s="17"/>
      <c r="J112" s="17">
        <v>1</v>
      </c>
      <c r="K112" s="17"/>
      <c r="L112" s="17">
        <v>1</v>
      </c>
      <c r="M112" s="17"/>
      <c r="N112" s="17">
        <v>1</v>
      </c>
      <c r="O112" s="17"/>
      <c r="P112" s="17"/>
      <c r="Q112" s="17"/>
      <c r="R112" s="17"/>
      <c r="S112" s="17"/>
      <c r="T112" s="17"/>
      <c r="U112" s="17"/>
      <c r="V112" s="83" t="s">
        <v>540</v>
      </c>
    </row>
    <row r="113" spans="1:22" x14ac:dyDescent="0.3">
      <c r="A113" s="141"/>
      <c r="B113" s="17" t="s">
        <v>330</v>
      </c>
      <c r="C113" s="17"/>
      <c r="D113" s="17"/>
      <c r="E113" s="17"/>
      <c r="F113" s="17">
        <v>1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83" t="s">
        <v>536</v>
      </c>
    </row>
    <row r="114" spans="1:22" x14ac:dyDescent="0.3">
      <c r="A114" s="141"/>
      <c r="B114" s="17" t="s">
        <v>331</v>
      </c>
      <c r="C114" s="17"/>
      <c r="D114" s="17"/>
      <c r="E114" s="17"/>
      <c r="F114" s="17"/>
      <c r="G114" s="17"/>
      <c r="H114" s="17"/>
      <c r="I114" s="17"/>
      <c r="J114" s="17">
        <v>1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83" t="s">
        <v>537</v>
      </c>
    </row>
    <row r="115" spans="1:22" x14ac:dyDescent="0.3">
      <c r="A115" s="141"/>
      <c r="B115" s="17" t="s">
        <v>332</v>
      </c>
      <c r="C115" s="17"/>
      <c r="D115" s="17"/>
      <c r="E115" s="17"/>
      <c r="F115" s="17">
        <v>1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83" t="s">
        <v>538</v>
      </c>
    </row>
    <row r="116" spans="1:22" x14ac:dyDescent="0.3">
      <c r="A116" s="141"/>
      <c r="B116" s="17" t="s">
        <v>333</v>
      </c>
      <c r="C116" s="17"/>
      <c r="D116" s="17"/>
      <c r="E116" s="17"/>
      <c r="F116" s="17"/>
      <c r="G116" s="17">
        <v>1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83" t="s">
        <v>539</v>
      </c>
    </row>
    <row r="117" spans="1:22" x14ac:dyDescent="0.3">
      <c r="B117" s="89">
        <f>COUNTA(B4:B116)</f>
        <v>113</v>
      </c>
      <c r="C117" s="88" t="s">
        <v>57</v>
      </c>
    </row>
    <row r="118" spans="1:22" x14ac:dyDescent="0.3">
      <c r="B118" s="94" t="s">
        <v>343</v>
      </c>
      <c r="C118" s="94"/>
      <c r="D118" s="94"/>
    </row>
  </sheetData>
  <sheetProtection algorithmName="SHA-512" hashValue="MrL4uIvgph/4Y62FNOgFI/Yoe+ziiZTxHmpcNn3IAiMUu6AyRxq7DfTiKvxiXM5fDhpKETxNyC5Y+8z24CzYBg==" saltValue="ztz0vJcj5iCxeefTQbTEjQ==" spinCount="100000" sheet="1" objects="1" scenarios="1"/>
  <mergeCells count="4">
    <mergeCell ref="A1:V1"/>
    <mergeCell ref="A3:B3"/>
    <mergeCell ref="A4:A91"/>
    <mergeCell ref="A92:A1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402AB-1394-4155-A340-761EDBEE5204}">
  <dimension ref="A1:V10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style="34" customWidth="1"/>
  </cols>
  <sheetData>
    <row r="1" spans="1:22" x14ac:dyDescent="0.3">
      <c r="A1" s="121" t="s">
        <v>364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827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30" t="s">
        <v>10</v>
      </c>
    </row>
    <row r="3" spans="1:22" ht="15" thickTop="1" x14ac:dyDescent="0.3">
      <c r="A3" s="119" t="s">
        <v>28</v>
      </c>
      <c r="B3" s="120"/>
      <c r="C3" s="15">
        <f>SUM(C4:C103)</f>
        <v>0</v>
      </c>
      <c r="D3" s="15">
        <f t="shared" ref="D3:U3" si="0">SUM(D4:D103)</f>
        <v>3</v>
      </c>
      <c r="E3" s="15">
        <f t="shared" si="0"/>
        <v>4</v>
      </c>
      <c r="F3" s="15">
        <f t="shared" si="0"/>
        <v>33</v>
      </c>
      <c r="G3" s="15">
        <f t="shared" si="0"/>
        <v>1</v>
      </c>
      <c r="H3" s="15">
        <f t="shared" si="0"/>
        <v>0</v>
      </c>
      <c r="I3" s="15">
        <f t="shared" si="0"/>
        <v>4</v>
      </c>
      <c r="J3" s="15">
        <f t="shared" si="0"/>
        <v>13</v>
      </c>
      <c r="K3" s="15">
        <f t="shared" si="0"/>
        <v>26</v>
      </c>
      <c r="L3" s="15">
        <f t="shared" si="0"/>
        <v>15</v>
      </c>
      <c r="M3" s="15">
        <f t="shared" si="0"/>
        <v>7</v>
      </c>
      <c r="N3" s="15">
        <f t="shared" si="0"/>
        <v>4</v>
      </c>
      <c r="O3" s="15">
        <f t="shared" si="0"/>
        <v>4</v>
      </c>
      <c r="P3" s="15">
        <f t="shared" si="0"/>
        <v>0</v>
      </c>
      <c r="Q3" s="15">
        <f t="shared" si="0"/>
        <v>3</v>
      </c>
      <c r="R3" s="15">
        <f t="shared" si="0"/>
        <v>6</v>
      </c>
      <c r="S3" s="15">
        <f t="shared" si="0"/>
        <v>7</v>
      </c>
      <c r="T3" s="15">
        <f t="shared" si="0"/>
        <v>0</v>
      </c>
      <c r="U3" s="15">
        <f t="shared" si="0"/>
        <v>1</v>
      </c>
      <c r="V3" s="31"/>
    </row>
    <row r="4" spans="1:22" s="1" customFormat="1" x14ac:dyDescent="0.3">
      <c r="A4" s="130" t="s">
        <v>365</v>
      </c>
      <c r="B4" s="17">
        <v>1</v>
      </c>
      <c r="C4" s="22"/>
      <c r="D4" s="22"/>
      <c r="E4" s="22"/>
      <c r="F4" s="22"/>
      <c r="G4" s="22"/>
      <c r="H4" s="22"/>
      <c r="I4" s="22"/>
      <c r="J4" s="22"/>
      <c r="K4" s="22">
        <v>1</v>
      </c>
      <c r="L4" s="22"/>
      <c r="M4" s="22"/>
      <c r="N4" s="22"/>
      <c r="O4" s="22"/>
      <c r="P4" s="22"/>
      <c r="Q4" s="22">
        <v>1</v>
      </c>
      <c r="R4" s="22"/>
      <c r="S4" s="22"/>
      <c r="T4" s="22"/>
      <c r="U4" s="22"/>
      <c r="V4" s="109" t="s">
        <v>550</v>
      </c>
    </row>
    <row r="5" spans="1:22" s="1" customFormat="1" x14ac:dyDescent="0.3">
      <c r="A5" s="131"/>
      <c r="B5" s="17">
        <f>1+B4</f>
        <v>2</v>
      </c>
      <c r="C5" s="22"/>
      <c r="D5" s="22"/>
      <c r="E5" s="22"/>
      <c r="F5" s="22"/>
      <c r="G5" s="22"/>
      <c r="H5" s="22"/>
      <c r="I5" s="22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79" t="s">
        <v>551</v>
      </c>
    </row>
    <row r="6" spans="1:22" s="1" customFormat="1" x14ac:dyDescent="0.3">
      <c r="A6" s="131"/>
      <c r="B6" s="17">
        <f t="shared" ref="B6:B69" si="1">1+B5</f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>
        <v>1</v>
      </c>
      <c r="P6" s="22"/>
      <c r="Q6" s="22"/>
      <c r="R6" s="22"/>
      <c r="S6" s="22"/>
      <c r="T6" s="22"/>
      <c r="U6" s="22"/>
      <c r="V6" s="79" t="s">
        <v>552</v>
      </c>
    </row>
    <row r="7" spans="1:22" s="1" customFormat="1" x14ac:dyDescent="0.3">
      <c r="A7" s="131"/>
      <c r="B7" s="17">
        <f t="shared" si="1"/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>
        <v>1</v>
      </c>
      <c r="N7" s="22"/>
      <c r="O7" s="22"/>
      <c r="P7" s="22"/>
      <c r="Q7" s="22"/>
      <c r="R7" s="22"/>
      <c r="S7" s="22"/>
      <c r="T7" s="22"/>
      <c r="U7" s="22"/>
      <c r="V7" s="79" t="s">
        <v>553</v>
      </c>
    </row>
    <row r="8" spans="1:22" s="1" customFormat="1" x14ac:dyDescent="0.3">
      <c r="A8" s="131"/>
      <c r="B8" s="17">
        <f t="shared" si="1"/>
        <v>5</v>
      </c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79" t="s">
        <v>554</v>
      </c>
    </row>
    <row r="9" spans="1:22" s="1" customFormat="1" x14ac:dyDescent="0.3">
      <c r="A9" s="131"/>
      <c r="B9" s="17">
        <f t="shared" si="1"/>
        <v>6</v>
      </c>
      <c r="C9" s="22"/>
      <c r="D9" s="22"/>
      <c r="E9" s="22">
        <v>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79" t="s">
        <v>555</v>
      </c>
    </row>
    <row r="10" spans="1:22" s="1" customFormat="1" x14ac:dyDescent="0.3">
      <c r="A10" s="131"/>
      <c r="B10" s="17">
        <f t="shared" si="1"/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1</v>
      </c>
      <c r="T10" s="22"/>
      <c r="U10" s="22"/>
      <c r="V10" s="79" t="s">
        <v>556</v>
      </c>
    </row>
    <row r="11" spans="1:22" s="1" customFormat="1" x14ac:dyDescent="0.3">
      <c r="A11" s="131"/>
      <c r="B11" s="17">
        <f t="shared" si="1"/>
        <v>8</v>
      </c>
      <c r="C11" s="22"/>
      <c r="D11" s="22"/>
      <c r="E11" s="22">
        <v>1</v>
      </c>
      <c r="F11" s="22"/>
      <c r="G11" s="22"/>
      <c r="H11" s="22"/>
      <c r="I11" s="22"/>
      <c r="J11" s="22">
        <v>1</v>
      </c>
      <c r="K11" s="22">
        <v>1</v>
      </c>
      <c r="L11" s="22"/>
      <c r="M11" s="22"/>
      <c r="N11" s="22"/>
      <c r="O11" s="22"/>
      <c r="P11" s="22"/>
      <c r="Q11" s="22"/>
      <c r="R11" s="22">
        <v>1</v>
      </c>
      <c r="S11" s="22"/>
      <c r="T11" s="22"/>
      <c r="U11" s="22"/>
      <c r="V11" s="79" t="s">
        <v>557</v>
      </c>
    </row>
    <row r="12" spans="1:22" s="1" customFormat="1" x14ac:dyDescent="0.3">
      <c r="A12" s="131"/>
      <c r="B12" s="17">
        <f t="shared" si="1"/>
        <v>9</v>
      </c>
      <c r="C12" s="22"/>
      <c r="D12" s="22"/>
      <c r="E12" s="22"/>
      <c r="F12" s="22"/>
      <c r="G12" s="22"/>
      <c r="H12" s="22"/>
      <c r="I12" s="22">
        <v>1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79" t="s">
        <v>558</v>
      </c>
    </row>
    <row r="13" spans="1:22" s="1" customFormat="1" x14ac:dyDescent="0.3">
      <c r="A13" s="131"/>
      <c r="B13" s="17">
        <f t="shared" si="1"/>
        <v>10</v>
      </c>
      <c r="C13" s="22"/>
      <c r="D13" s="22"/>
      <c r="E13" s="22"/>
      <c r="F13" s="22">
        <v>1</v>
      </c>
      <c r="G13" s="22"/>
      <c r="H13" s="22"/>
      <c r="I13" s="22"/>
      <c r="J13" s="22">
        <v>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9" t="s">
        <v>559</v>
      </c>
    </row>
    <row r="14" spans="1:22" s="1" customFormat="1" x14ac:dyDescent="0.3">
      <c r="A14" s="131"/>
      <c r="B14" s="17">
        <f t="shared" si="1"/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>
        <v>1</v>
      </c>
      <c r="N14" s="22"/>
      <c r="O14" s="22"/>
      <c r="P14" s="22"/>
      <c r="Q14" s="22"/>
      <c r="R14" s="22"/>
      <c r="S14" s="22"/>
      <c r="T14" s="22"/>
      <c r="U14" s="22"/>
      <c r="V14" s="79" t="s">
        <v>560</v>
      </c>
    </row>
    <row r="15" spans="1:22" s="1" customFormat="1" x14ac:dyDescent="0.3">
      <c r="A15" s="131"/>
      <c r="B15" s="17">
        <f t="shared" si="1"/>
        <v>12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>
        <v>1</v>
      </c>
      <c r="S15" s="22"/>
      <c r="T15" s="22"/>
      <c r="U15" s="22"/>
      <c r="V15" s="79" t="s">
        <v>561</v>
      </c>
    </row>
    <row r="16" spans="1:22" s="1" customFormat="1" x14ac:dyDescent="0.3">
      <c r="A16" s="131"/>
      <c r="B16" s="17">
        <f t="shared" si="1"/>
        <v>13</v>
      </c>
      <c r="C16" s="22"/>
      <c r="D16" s="22"/>
      <c r="E16" s="22"/>
      <c r="F16" s="22">
        <v>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9" t="s">
        <v>562</v>
      </c>
    </row>
    <row r="17" spans="1:22" s="1" customFormat="1" x14ac:dyDescent="0.3">
      <c r="A17" s="131"/>
      <c r="B17" s="17">
        <f t="shared" si="1"/>
        <v>14</v>
      </c>
      <c r="C17" s="22"/>
      <c r="D17" s="22"/>
      <c r="E17" s="22"/>
      <c r="F17" s="22"/>
      <c r="G17" s="22"/>
      <c r="H17" s="22"/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9" t="s">
        <v>563</v>
      </c>
    </row>
    <row r="18" spans="1:22" s="1" customFormat="1" x14ac:dyDescent="0.3">
      <c r="A18" s="131"/>
      <c r="B18" s="17">
        <f t="shared" si="1"/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1</v>
      </c>
      <c r="P18" s="22"/>
      <c r="Q18" s="22"/>
      <c r="R18" s="22"/>
      <c r="S18" s="22"/>
      <c r="T18" s="22"/>
      <c r="U18" s="22"/>
      <c r="V18" s="79" t="s">
        <v>564</v>
      </c>
    </row>
    <row r="19" spans="1:22" s="1" customFormat="1" x14ac:dyDescent="0.3">
      <c r="A19" s="131"/>
      <c r="B19" s="17">
        <f t="shared" si="1"/>
        <v>16</v>
      </c>
      <c r="C19" s="22"/>
      <c r="D19" s="22"/>
      <c r="E19" s="22"/>
      <c r="F19" s="22"/>
      <c r="G19" s="22"/>
      <c r="H19" s="22"/>
      <c r="I19" s="22"/>
      <c r="J19" s="22">
        <v>1</v>
      </c>
      <c r="K19" s="22"/>
      <c r="L19" s="22">
        <v>1</v>
      </c>
      <c r="M19" s="22"/>
      <c r="N19" s="22"/>
      <c r="O19" s="22"/>
      <c r="P19" s="22"/>
      <c r="Q19" s="22"/>
      <c r="R19" s="22"/>
      <c r="S19" s="22"/>
      <c r="T19" s="22"/>
      <c r="U19" s="22"/>
      <c r="V19" s="79" t="s">
        <v>565</v>
      </c>
    </row>
    <row r="20" spans="1:22" s="1" customFormat="1" x14ac:dyDescent="0.3">
      <c r="A20" s="131"/>
      <c r="B20" s="17">
        <f t="shared" si="1"/>
        <v>17</v>
      </c>
      <c r="C20" s="22"/>
      <c r="D20" s="22"/>
      <c r="E20" s="22"/>
      <c r="F20" s="22"/>
      <c r="G20" s="22"/>
      <c r="H20" s="22"/>
      <c r="I20" s="22"/>
      <c r="J20" s="22"/>
      <c r="K20" s="22">
        <v>1</v>
      </c>
      <c r="L20" s="22">
        <v>1</v>
      </c>
      <c r="M20" s="22"/>
      <c r="N20" s="22"/>
      <c r="O20" s="22"/>
      <c r="P20" s="22"/>
      <c r="Q20" s="22">
        <v>1</v>
      </c>
      <c r="R20" s="22"/>
      <c r="S20" s="22"/>
      <c r="T20" s="22"/>
      <c r="U20" s="22"/>
      <c r="V20" s="79" t="s">
        <v>566</v>
      </c>
    </row>
    <row r="21" spans="1:22" x14ac:dyDescent="0.3">
      <c r="A21" s="131"/>
      <c r="B21" s="17">
        <f t="shared" si="1"/>
        <v>18</v>
      </c>
      <c r="C21" s="22"/>
      <c r="D21" s="22">
        <v>1</v>
      </c>
      <c r="E21" s="22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79" t="s">
        <v>567</v>
      </c>
    </row>
    <row r="22" spans="1:22" x14ac:dyDescent="0.3">
      <c r="A22" s="131"/>
      <c r="B22" s="17">
        <f t="shared" si="1"/>
        <v>19</v>
      </c>
      <c r="C22" s="22"/>
      <c r="D22" s="22"/>
      <c r="E22" s="22"/>
      <c r="F22" s="22"/>
      <c r="G22" s="22"/>
      <c r="H22" s="22"/>
      <c r="I22" s="22"/>
      <c r="J22" s="22"/>
      <c r="K22" s="22">
        <v>1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79" t="s">
        <v>568</v>
      </c>
    </row>
    <row r="23" spans="1:22" x14ac:dyDescent="0.3">
      <c r="A23" s="131"/>
      <c r="B23" s="17">
        <f t="shared" si="1"/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1</v>
      </c>
      <c r="P23" s="22"/>
      <c r="Q23" s="22"/>
      <c r="R23" s="22"/>
      <c r="S23" s="22">
        <v>1</v>
      </c>
      <c r="T23" s="22"/>
      <c r="U23" s="22"/>
      <c r="V23" s="79" t="s">
        <v>569</v>
      </c>
    </row>
    <row r="24" spans="1:22" x14ac:dyDescent="0.3">
      <c r="A24" s="131"/>
      <c r="B24" s="17">
        <f t="shared" si="1"/>
        <v>21</v>
      </c>
      <c r="C24" s="22"/>
      <c r="D24" s="22"/>
      <c r="E24" s="22"/>
      <c r="F24" s="22"/>
      <c r="G24" s="22"/>
      <c r="H24" s="22"/>
      <c r="I24" s="22"/>
      <c r="J24" s="22"/>
      <c r="K24" s="22">
        <v>1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9" t="s">
        <v>570</v>
      </c>
    </row>
    <row r="25" spans="1:22" x14ac:dyDescent="0.3">
      <c r="A25" s="131"/>
      <c r="B25" s="17">
        <f t="shared" si="1"/>
        <v>22</v>
      </c>
      <c r="C25" s="22"/>
      <c r="D25" s="22"/>
      <c r="E25" s="22"/>
      <c r="F25" s="22"/>
      <c r="G25" s="22"/>
      <c r="H25" s="22"/>
      <c r="I25" s="22"/>
      <c r="J25" s="22">
        <v>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79" t="s">
        <v>571</v>
      </c>
    </row>
    <row r="26" spans="1:22" x14ac:dyDescent="0.3">
      <c r="A26" s="131"/>
      <c r="B26" s="17">
        <f t="shared" si="1"/>
        <v>23</v>
      </c>
      <c r="C26" s="22"/>
      <c r="D26" s="22"/>
      <c r="E26" s="22"/>
      <c r="F26" s="22">
        <v>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9" t="s">
        <v>572</v>
      </c>
    </row>
    <row r="27" spans="1:22" x14ac:dyDescent="0.3">
      <c r="A27" s="131"/>
      <c r="B27" s="17">
        <f t="shared" si="1"/>
        <v>24</v>
      </c>
      <c r="C27" s="22"/>
      <c r="D27" s="22"/>
      <c r="E27" s="22"/>
      <c r="F27" s="22"/>
      <c r="G27" s="22"/>
      <c r="H27" s="22"/>
      <c r="I27" s="22"/>
      <c r="J27" s="22"/>
      <c r="K27" s="22"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>
        <v>1</v>
      </c>
      <c r="V27" s="79" t="s">
        <v>573</v>
      </c>
    </row>
    <row r="28" spans="1:22" x14ac:dyDescent="0.3">
      <c r="A28" s="131"/>
      <c r="B28" s="17">
        <f t="shared" si="1"/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1</v>
      </c>
      <c r="T28" s="22"/>
      <c r="U28" s="22"/>
      <c r="V28" s="79" t="s">
        <v>574</v>
      </c>
    </row>
    <row r="29" spans="1:22" x14ac:dyDescent="0.3">
      <c r="A29" s="131"/>
      <c r="B29" s="17">
        <f t="shared" si="1"/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>
        <v>1</v>
      </c>
      <c r="N29" s="22">
        <v>1</v>
      </c>
      <c r="O29" s="22"/>
      <c r="P29" s="22"/>
      <c r="Q29" s="22"/>
      <c r="R29" s="22">
        <v>1</v>
      </c>
      <c r="S29" s="22"/>
      <c r="T29" s="22"/>
      <c r="U29" s="22"/>
      <c r="V29" s="79" t="s">
        <v>575</v>
      </c>
    </row>
    <row r="30" spans="1:22" x14ac:dyDescent="0.3">
      <c r="A30" s="131"/>
      <c r="B30" s="17">
        <f t="shared" si="1"/>
        <v>27</v>
      </c>
      <c r="C30" s="22"/>
      <c r="D30" s="22"/>
      <c r="E30" s="22"/>
      <c r="F30" s="22"/>
      <c r="G30" s="22"/>
      <c r="H30" s="22"/>
      <c r="I30" s="22"/>
      <c r="J30" s="22">
        <v>1</v>
      </c>
      <c r="K30" s="22">
        <v>1</v>
      </c>
      <c r="L30" s="22">
        <v>1</v>
      </c>
      <c r="M30" s="22"/>
      <c r="N30" s="22"/>
      <c r="O30" s="22"/>
      <c r="P30" s="22"/>
      <c r="Q30" s="22"/>
      <c r="R30" s="22"/>
      <c r="S30" s="22"/>
      <c r="T30" s="22"/>
      <c r="U30" s="22"/>
      <c r="V30" s="79" t="s">
        <v>576</v>
      </c>
    </row>
    <row r="31" spans="1:22" x14ac:dyDescent="0.3">
      <c r="A31" s="131"/>
      <c r="B31" s="17">
        <f t="shared" si="1"/>
        <v>28</v>
      </c>
      <c r="C31" s="22"/>
      <c r="D31" s="22"/>
      <c r="E31" s="22"/>
      <c r="F31" s="22"/>
      <c r="G31" s="22"/>
      <c r="H31" s="22"/>
      <c r="I31" s="22"/>
      <c r="J31" s="22"/>
      <c r="K31" s="22"/>
      <c r="L31" s="22">
        <v>1</v>
      </c>
      <c r="M31" s="22"/>
      <c r="N31" s="22"/>
      <c r="O31" s="22"/>
      <c r="P31" s="22"/>
      <c r="Q31" s="22"/>
      <c r="R31" s="22"/>
      <c r="S31" s="22"/>
      <c r="T31" s="22"/>
      <c r="U31" s="22"/>
      <c r="V31" s="79" t="s">
        <v>577</v>
      </c>
    </row>
    <row r="32" spans="1:22" x14ac:dyDescent="0.3">
      <c r="A32" s="131"/>
      <c r="B32" s="17">
        <f t="shared" si="1"/>
        <v>29</v>
      </c>
      <c r="C32" s="22"/>
      <c r="D32" s="22"/>
      <c r="E32" s="22"/>
      <c r="F32" s="22"/>
      <c r="G32" s="22"/>
      <c r="H32" s="22"/>
      <c r="I32" s="22">
        <v>1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9" t="s">
        <v>578</v>
      </c>
    </row>
    <row r="33" spans="1:22" x14ac:dyDescent="0.3">
      <c r="A33" s="131"/>
      <c r="B33" s="17">
        <f t="shared" si="1"/>
        <v>30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>
        <v>1</v>
      </c>
      <c r="P33" s="22"/>
      <c r="Q33" s="22"/>
      <c r="R33" s="22"/>
      <c r="S33" s="22"/>
      <c r="T33" s="22"/>
      <c r="U33" s="22"/>
      <c r="V33" s="79" t="s">
        <v>579</v>
      </c>
    </row>
    <row r="34" spans="1:22" x14ac:dyDescent="0.3">
      <c r="A34" s="131"/>
      <c r="B34" s="17">
        <f t="shared" si="1"/>
        <v>31</v>
      </c>
      <c r="C34" s="22"/>
      <c r="D34" s="22"/>
      <c r="E34" s="22"/>
      <c r="F34" s="22">
        <v>1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79" t="s">
        <v>580</v>
      </c>
    </row>
    <row r="35" spans="1:22" x14ac:dyDescent="0.3">
      <c r="A35" s="131"/>
      <c r="B35" s="17">
        <f t="shared" si="1"/>
        <v>32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1</v>
      </c>
      <c r="N35" s="22"/>
      <c r="O35" s="22"/>
      <c r="P35" s="22"/>
      <c r="Q35" s="22"/>
      <c r="R35" s="22"/>
      <c r="S35" s="22"/>
      <c r="T35" s="22"/>
      <c r="U35" s="22"/>
      <c r="V35" s="79" t="s">
        <v>581</v>
      </c>
    </row>
    <row r="36" spans="1:22" x14ac:dyDescent="0.3">
      <c r="A36" s="131"/>
      <c r="B36" s="17">
        <f t="shared" si="1"/>
        <v>33</v>
      </c>
      <c r="C36" s="22"/>
      <c r="D36" s="22"/>
      <c r="E36" s="22"/>
      <c r="F36" s="22"/>
      <c r="G36" s="22"/>
      <c r="H36" s="22"/>
      <c r="I36" s="22"/>
      <c r="J36" s="22"/>
      <c r="K36" s="22">
        <v>1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79" t="s">
        <v>582</v>
      </c>
    </row>
    <row r="37" spans="1:22" x14ac:dyDescent="0.3">
      <c r="A37" s="131"/>
      <c r="B37" s="17">
        <f t="shared" si="1"/>
        <v>34</v>
      </c>
      <c r="C37" s="22"/>
      <c r="D37" s="22"/>
      <c r="E37" s="22"/>
      <c r="F37" s="22">
        <v>1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79" t="s">
        <v>583</v>
      </c>
    </row>
    <row r="38" spans="1:22" x14ac:dyDescent="0.3">
      <c r="A38" s="131"/>
      <c r="B38" s="17">
        <f t="shared" si="1"/>
        <v>35</v>
      </c>
      <c r="C38" s="22"/>
      <c r="D38" s="22"/>
      <c r="E38" s="22"/>
      <c r="F38" s="22"/>
      <c r="G38" s="22"/>
      <c r="H38" s="22"/>
      <c r="I38" s="22"/>
      <c r="J38" s="22"/>
      <c r="K38" s="22">
        <v>1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79" t="s">
        <v>584</v>
      </c>
    </row>
    <row r="39" spans="1:22" x14ac:dyDescent="0.3">
      <c r="A39" s="131"/>
      <c r="B39" s="17">
        <f t="shared" si="1"/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>
        <v>1</v>
      </c>
      <c r="M39" s="22"/>
      <c r="N39" s="22"/>
      <c r="O39" s="22"/>
      <c r="P39" s="22"/>
      <c r="Q39" s="22"/>
      <c r="R39" s="22"/>
      <c r="S39" s="22"/>
      <c r="T39" s="22"/>
      <c r="U39" s="22"/>
      <c r="V39" s="79" t="s">
        <v>585</v>
      </c>
    </row>
    <row r="40" spans="1:22" x14ac:dyDescent="0.3">
      <c r="A40" s="131"/>
      <c r="B40" s="17">
        <f t="shared" si="1"/>
        <v>37</v>
      </c>
      <c r="C40" s="22"/>
      <c r="D40" s="22"/>
      <c r="E40" s="22"/>
      <c r="F40" s="22"/>
      <c r="G40" s="22"/>
      <c r="H40" s="22"/>
      <c r="I40" s="22"/>
      <c r="J40" s="22">
        <v>1</v>
      </c>
      <c r="K40" s="22"/>
      <c r="L40" s="22">
        <v>1</v>
      </c>
      <c r="M40" s="22"/>
      <c r="N40" s="22"/>
      <c r="O40" s="22"/>
      <c r="P40" s="22"/>
      <c r="Q40" s="22"/>
      <c r="R40" s="22"/>
      <c r="S40" s="22"/>
      <c r="T40" s="22"/>
      <c r="U40" s="22"/>
      <c r="V40" s="79" t="s">
        <v>586</v>
      </c>
    </row>
    <row r="41" spans="1:22" x14ac:dyDescent="0.3">
      <c r="A41" s="131"/>
      <c r="B41" s="17">
        <f t="shared" si="1"/>
        <v>38</v>
      </c>
      <c r="C41" s="22"/>
      <c r="D41" s="22"/>
      <c r="E41" s="22"/>
      <c r="F41" s="22"/>
      <c r="G41" s="22"/>
      <c r="H41" s="22"/>
      <c r="I41" s="22"/>
      <c r="J41" s="22">
        <v>1</v>
      </c>
      <c r="K41" s="22"/>
      <c r="L41" s="22">
        <v>1</v>
      </c>
      <c r="M41" s="22"/>
      <c r="N41" s="22"/>
      <c r="O41" s="22"/>
      <c r="P41" s="22"/>
      <c r="Q41" s="22"/>
      <c r="R41" s="22"/>
      <c r="S41" s="22"/>
      <c r="T41" s="22"/>
      <c r="U41" s="22"/>
      <c r="V41" s="79" t="s">
        <v>587</v>
      </c>
    </row>
    <row r="42" spans="1:22" x14ac:dyDescent="0.3">
      <c r="A42" s="131"/>
      <c r="B42" s="17">
        <f t="shared" si="1"/>
        <v>39</v>
      </c>
      <c r="C42" s="22"/>
      <c r="D42" s="22"/>
      <c r="E42" s="22"/>
      <c r="F42" s="22"/>
      <c r="G42" s="22"/>
      <c r="H42" s="22"/>
      <c r="I42" s="22"/>
      <c r="J42" s="22"/>
      <c r="K42" s="22">
        <v>1</v>
      </c>
      <c r="L42" s="22">
        <v>1</v>
      </c>
      <c r="M42" s="22"/>
      <c r="N42" s="22"/>
      <c r="O42" s="22"/>
      <c r="P42" s="22"/>
      <c r="Q42" s="22"/>
      <c r="R42" s="22"/>
      <c r="S42" s="22"/>
      <c r="T42" s="22"/>
      <c r="U42" s="22"/>
      <c r="V42" s="79" t="s">
        <v>588</v>
      </c>
    </row>
    <row r="43" spans="1:22" x14ac:dyDescent="0.3">
      <c r="A43" s="131"/>
      <c r="B43" s="17">
        <f t="shared" si="1"/>
        <v>40</v>
      </c>
      <c r="C43" s="22"/>
      <c r="D43" s="22"/>
      <c r="E43" s="22"/>
      <c r="F43" s="22"/>
      <c r="G43" s="22"/>
      <c r="H43" s="22"/>
      <c r="I43" s="22"/>
      <c r="J43" s="22"/>
      <c r="K43" s="22">
        <v>1</v>
      </c>
      <c r="L43" s="22"/>
      <c r="M43" s="22"/>
      <c r="N43" s="22"/>
      <c r="O43" s="22"/>
      <c r="P43" s="22"/>
      <c r="Q43" s="22"/>
      <c r="R43" s="22"/>
      <c r="S43" s="22">
        <v>1</v>
      </c>
      <c r="T43" s="22"/>
      <c r="U43" s="22"/>
      <c r="V43" s="79" t="s">
        <v>589</v>
      </c>
    </row>
    <row r="44" spans="1:22" x14ac:dyDescent="0.3">
      <c r="A44" s="131"/>
      <c r="B44" s="17">
        <f t="shared" si="1"/>
        <v>41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>
        <v>1</v>
      </c>
      <c r="T44" s="22"/>
      <c r="U44" s="22"/>
      <c r="V44" s="79" t="s">
        <v>590</v>
      </c>
    </row>
    <row r="45" spans="1:22" x14ac:dyDescent="0.3">
      <c r="A45" s="131"/>
      <c r="B45" s="17">
        <f t="shared" si="1"/>
        <v>42</v>
      </c>
      <c r="C45" s="22"/>
      <c r="D45" s="22"/>
      <c r="E45" s="22"/>
      <c r="F45" s="22"/>
      <c r="G45" s="22"/>
      <c r="H45" s="22"/>
      <c r="I45" s="22"/>
      <c r="J45" s="22">
        <v>1</v>
      </c>
      <c r="K45" s="22"/>
      <c r="L45" s="22">
        <v>1</v>
      </c>
      <c r="M45" s="22"/>
      <c r="N45" s="22"/>
      <c r="O45" s="22"/>
      <c r="P45" s="22"/>
      <c r="Q45" s="22"/>
      <c r="R45" s="22"/>
      <c r="S45" s="22"/>
      <c r="T45" s="22"/>
      <c r="U45" s="22"/>
      <c r="V45" s="79" t="s">
        <v>591</v>
      </c>
    </row>
    <row r="46" spans="1:22" x14ac:dyDescent="0.3">
      <c r="A46" s="131"/>
      <c r="B46" s="17">
        <f t="shared" si="1"/>
        <v>43</v>
      </c>
      <c r="C46" s="22"/>
      <c r="D46" s="22"/>
      <c r="E46" s="22"/>
      <c r="F46" s="22"/>
      <c r="G46" s="22"/>
      <c r="H46" s="22"/>
      <c r="I46" s="22"/>
      <c r="J46" s="22"/>
      <c r="K46" s="22">
        <v>1</v>
      </c>
      <c r="L46" s="22">
        <v>1</v>
      </c>
      <c r="M46" s="22"/>
      <c r="N46" s="22"/>
      <c r="O46" s="22"/>
      <c r="P46" s="22"/>
      <c r="Q46" s="22"/>
      <c r="R46" s="22"/>
      <c r="S46" s="22"/>
      <c r="T46" s="22"/>
      <c r="U46" s="22"/>
      <c r="V46" s="79" t="s">
        <v>592</v>
      </c>
    </row>
    <row r="47" spans="1:22" x14ac:dyDescent="0.3">
      <c r="A47" s="131"/>
      <c r="B47" s="17">
        <f t="shared" si="1"/>
        <v>44</v>
      </c>
      <c r="C47" s="22"/>
      <c r="D47" s="22"/>
      <c r="E47" s="22"/>
      <c r="F47" s="22">
        <v>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79" t="s">
        <v>593</v>
      </c>
    </row>
    <row r="48" spans="1:22" x14ac:dyDescent="0.3">
      <c r="A48" s="131"/>
      <c r="B48" s="17">
        <f t="shared" si="1"/>
        <v>45</v>
      </c>
      <c r="C48" s="22"/>
      <c r="D48" s="22"/>
      <c r="E48" s="22"/>
      <c r="F48" s="22"/>
      <c r="G48" s="22"/>
      <c r="H48" s="22"/>
      <c r="I48" s="22"/>
      <c r="J48" s="22"/>
      <c r="K48" s="22">
        <v>1</v>
      </c>
      <c r="L48" s="22">
        <v>1</v>
      </c>
      <c r="M48" s="22"/>
      <c r="N48" s="22"/>
      <c r="O48" s="22"/>
      <c r="P48" s="22"/>
      <c r="Q48" s="22"/>
      <c r="R48" s="22"/>
      <c r="S48" s="22"/>
      <c r="T48" s="22"/>
      <c r="U48" s="22"/>
      <c r="V48" s="79" t="s">
        <v>594</v>
      </c>
    </row>
    <row r="49" spans="1:22" x14ac:dyDescent="0.3">
      <c r="A49" s="131"/>
      <c r="B49" s="17">
        <f t="shared" si="1"/>
        <v>46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>
        <v>1</v>
      </c>
      <c r="N49" s="22"/>
      <c r="O49" s="22"/>
      <c r="P49" s="22"/>
      <c r="Q49" s="22"/>
      <c r="R49" s="22"/>
      <c r="S49" s="22"/>
      <c r="T49" s="22"/>
      <c r="U49" s="22"/>
      <c r="V49" s="79" t="s">
        <v>595</v>
      </c>
    </row>
    <row r="50" spans="1:22" x14ac:dyDescent="0.3">
      <c r="A50" s="131"/>
      <c r="B50" s="17">
        <f t="shared" si="1"/>
        <v>47</v>
      </c>
      <c r="C50" s="22"/>
      <c r="D50" s="22"/>
      <c r="E50" s="22"/>
      <c r="F50" s="22">
        <v>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79" t="s">
        <v>596</v>
      </c>
    </row>
    <row r="51" spans="1:22" x14ac:dyDescent="0.3">
      <c r="A51" s="131"/>
      <c r="B51" s="17">
        <f t="shared" si="1"/>
        <v>48</v>
      </c>
      <c r="C51" s="22"/>
      <c r="D51" s="22"/>
      <c r="E51" s="22"/>
      <c r="F51" s="22"/>
      <c r="G51" s="22"/>
      <c r="H51" s="22"/>
      <c r="I51" s="22"/>
      <c r="J51" s="22">
        <v>1</v>
      </c>
      <c r="K51" s="22"/>
      <c r="L51" s="22">
        <v>1</v>
      </c>
      <c r="M51" s="22"/>
      <c r="N51" s="22"/>
      <c r="O51" s="22"/>
      <c r="P51" s="22"/>
      <c r="Q51" s="22"/>
      <c r="R51" s="22"/>
      <c r="S51" s="22"/>
      <c r="T51" s="22"/>
      <c r="U51" s="22"/>
      <c r="V51" s="79" t="s">
        <v>597</v>
      </c>
    </row>
    <row r="52" spans="1:22" x14ac:dyDescent="0.3">
      <c r="A52" s="131"/>
      <c r="B52" s="17">
        <f t="shared" si="1"/>
        <v>49</v>
      </c>
      <c r="C52" s="22"/>
      <c r="D52" s="22"/>
      <c r="E52" s="22"/>
      <c r="F52" s="22">
        <v>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79" t="s">
        <v>598</v>
      </c>
    </row>
    <row r="53" spans="1:22" x14ac:dyDescent="0.3">
      <c r="A53" s="131"/>
      <c r="B53" s="17">
        <f t="shared" si="1"/>
        <v>50</v>
      </c>
      <c r="C53" s="22"/>
      <c r="D53" s="22"/>
      <c r="E53" s="22"/>
      <c r="F53" s="22">
        <v>1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79" t="s">
        <v>599</v>
      </c>
    </row>
    <row r="54" spans="1:22" x14ac:dyDescent="0.3">
      <c r="A54" s="131"/>
      <c r="B54" s="17">
        <f t="shared" si="1"/>
        <v>51</v>
      </c>
      <c r="C54" s="22"/>
      <c r="D54" s="22"/>
      <c r="E54" s="22"/>
      <c r="F54" s="22"/>
      <c r="G54" s="22"/>
      <c r="H54" s="22"/>
      <c r="I54" s="22"/>
      <c r="J54" s="22">
        <v>1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79" t="s">
        <v>600</v>
      </c>
    </row>
    <row r="55" spans="1:22" x14ac:dyDescent="0.3">
      <c r="A55" s="131"/>
      <c r="B55" s="17">
        <f t="shared" si="1"/>
        <v>52</v>
      </c>
      <c r="C55" s="22"/>
      <c r="D55" s="22"/>
      <c r="E55" s="22"/>
      <c r="F55" s="22"/>
      <c r="G55" s="22"/>
      <c r="H55" s="22"/>
      <c r="I55" s="22"/>
      <c r="J55" s="22"/>
      <c r="K55" s="22">
        <v>1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79" t="s">
        <v>601</v>
      </c>
    </row>
    <row r="56" spans="1:22" x14ac:dyDescent="0.3">
      <c r="A56" s="131"/>
      <c r="B56" s="17">
        <f t="shared" si="1"/>
        <v>53</v>
      </c>
      <c r="C56" s="22"/>
      <c r="D56" s="22">
        <v>1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79" t="s">
        <v>602</v>
      </c>
    </row>
    <row r="57" spans="1:22" x14ac:dyDescent="0.3">
      <c r="A57" s="131"/>
      <c r="B57" s="17">
        <f t="shared" si="1"/>
        <v>54</v>
      </c>
      <c r="C57" s="22"/>
      <c r="D57" s="22"/>
      <c r="E57" s="22"/>
      <c r="F57" s="22"/>
      <c r="G57" s="22"/>
      <c r="H57" s="22"/>
      <c r="I57" s="22"/>
      <c r="J57" s="22"/>
      <c r="K57" s="22">
        <v>1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79" t="s">
        <v>603</v>
      </c>
    </row>
    <row r="58" spans="1:22" x14ac:dyDescent="0.3">
      <c r="A58" s="131"/>
      <c r="B58" s="17">
        <f t="shared" si="1"/>
        <v>55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>
        <v>1</v>
      </c>
      <c r="S58" s="22"/>
      <c r="T58" s="22"/>
      <c r="U58" s="22"/>
      <c r="V58" s="79" t="s">
        <v>604</v>
      </c>
    </row>
    <row r="59" spans="1:22" x14ac:dyDescent="0.3">
      <c r="A59" s="131"/>
      <c r="B59" s="17">
        <f t="shared" si="1"/>
        <v>56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>
        <v>1</v>
      </c>
      <c r="O59" s="22"/>
      <c r="P59" s="22"/>
      <c r="Q59" s="22"/>
      <c r="R59" s="22"/>
      <c r="S59" s="22"/>
      <c r="T59" s="22"/>
      <c r="U59" s="22"/>
      <c r="V59" s="79" t="s">
        <v>605</v>
      </c>
    </row>
    <row r="60" spans="1:22" x14ac:dyDescent="0.3">
      <c r="A60" s="131"/>
      <c r="B60" s="17">
        <f t="shared" si="1"/>
        <v>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>
        <v>1</v>
      </c>
      <c r="S60" s="22"/>
      <c r="T60" s="22"/>
      <c r="U60" s="22"/>
      <c r="V60" s="79" t="s">
        <v>606</v>
      </c>
    </row>
    <row r="61" spans="1:22" x14ac:dyDescent="0.3">
      <c r="A61" s="131"/>
      <c r="B61" s="17">
        <f t="shared" si="1"/>
        <v>58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>
        <v>1</v>
      </c>
      <c r="N61" s="22"/>
      <c r="O61" s="22"/>
      <c r="P61" s="22"/>
      <c r="Q61" s="22"/>
      <c r="R61" s="22"/>
      <c r="S61" s="22"/>
      <c r="T61" s="22"/>
      <c r="U61" s="22"/>
      <c r="V61" s="79" t="s">
        <v>607</v>
      </c>
    </row>
    <row r="62" spans="1:22" x14ac:dyDescent="0.3">
      <c r="A62" s="131"/>
      <c r="B62" s="17">
        <f t="shared" si="1"/>
        <v>59</v>
      </c>
      <c r="C62" s="22"/>
      <c r="D62" s="22"/>
      <c r="E62" s="22"/>
      <c r="F62" s="22">
        <v>1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79" t="s">
        <v>608</v>
      </c>
    </row>
    <row r="63" spans="1:22" x14ac:dyDescent="0.3">
      <c r="A63" s="131"/>
      <c r="B63" s="17">
        <f t="shared" si="1"/>
        <v>60</v>
      </c>
      <c r="C63" s="22"/>
      <c r="D63" s="22"/>
      <c r="E63" s="22"/>
      <c r="F63" s="22"/>
      <c r="G63" s="22"/>
      <c r="H63" s="22"/>
      <c r="I63" s="22"/>
      <c r="J63" s="22"/>
      <c r="K63" s="22">
        <v>1</v>
      </c>
      <c r="L63" s="22">
        <v>1</v>
      </c>
      <c r="M63" s="22">
        <v>1</v>
      </c>
      <c r="N63" s="22"/>
      <c r="O63" s="22"/>
      <c r="P63" s="22"/>
      <c r="Q63" s="22"/>
      <c r="R63" s="22">
        <v>1</v>
      </c>
      <c r="S63" s="22"/>
      <c r="T63" s="22"/>
      <c r="U63" s="22"/>
      <c r="V63" s="79" t="s">
        <v>609</v>
      </c>
    </row>
    <row r="64" spans="1:22" x14ac:dyDescent="0.3">
      <c r="A64" s="131"/>
      <c r="B64" s="17">
        <f t="shared" si="1"/>
        <v>61</v>
      </c>
      <c r="C64" s="22"/>
      <c r="D64" s="22"/>
      <c r="E64" s="22"/>
      <c r="F64" s="22">
        <v>1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79" t="s">
        <v>610</v>
      </c>
    </row>
    <row r="65" spans="1:22" x14ac:dyDescent="0.3">
      <c r="A65" s="131"/>
      <c r="B65" s="17">
        <f t="shared" si="1"/>
        <v>62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>
        <v>1</v>
      </c>
      <c r="T65" s="22"/>
      <c r="U65" s="22"/>
      <c r="V65" s="79" t="s">
        <v>611</v>
      </c>
    </row>
    <row r="66" spans="1:22" x14ac:dyDescent="0.3">
      <c r="A66" s="131"/>
      <c r="B66" s="17">
        <f t="shared" si="1"/>
        <v>63</v>
      </c>
      <c r="C66" s="22"/>
      <c r="D66" s="22"/>
      <c r="E66" s="22"/>
      <c r="F66" s="22">
        <v>1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79" t="s">
        <v>612</v>
      </c>
    </row>
    <row r="67" spans="1:22" x14ac:dyDescent="0.3">
      <c r="A67" s="131"/>
      <c r="B67" s="17">
        <f t="shared" si="1"/>
        <v>64</v>
      </c>
      <c r="C67" s="22"/>
      <c r="D67" s="22"/>
      <c r="E67" s="22"/>
      <c r="F67" s="22">
        <v>1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79" t="s">
        <v>613</v>
      </c>
    </row>
    <row r="68" spans="1:22" x14ac:dyDescent="0.3">
      <c r="A68" s="131"/>
      <c r="B68" s="17">
        <f t="shared" si="1"/>
        <v>65</v>
      </c>
      <c r="C68" s="22"/>
      <c r="D68" s="22"/>
      <c r="E68" s="22"/>
      <c r="F68" s="22"/>
      <c r="G68" s="22"/>
      <c r="H68" s="22"/>
      <c r="I68" s="22"/>
      <c r="J68" s="22"/>
      <c r="K68" s="22">
        <v>1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79" t="s">
        <v>614</v>
      </c>
    </row>
    <row r="69" spans="1:22" x14ac:dyDescent="0.3">
      <c r="A69" s="131"/>
      <c r="B69" s="17">
        <f t="shared" si="1"/>
        <v>66</v>
      </c>
      <c r="C69" s="22"/>
      <c r="D69" s="22"/>
      <c r="E69" s="22"/>
      <c r="F69" s="22">
        <v>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79" t="s">
        <v>615</v>
      </c>
    </row>
    <row r="70" spans="1:22" x14ac:dyDescent="0.3">
      <c r="A70" s="131"/>
      <c r="B70" s="17">
        <f t="shared" ref="B70:B71" si="2">1+B69</f>
        <v>67</v>
      </c>
      <c r="C70" s="22"/>
      <c r="D70" s="22"/>
      <c r="E70" s="22">
        <v>1</v>
      </c>
      <c r="F70" s="22"/>
      <c r="G70" s="22"/>
      <c r="H70" s="22"/>
      <c r="I70" s="22"/>
      <c r="J70" s="22">
        <v>1</v>
      </c>
      <c r="K70" s="22">
        <v>1</v>
      </c>
      <c r="L70" s="22">
        <v>1</v>
      </c>
      <c r="M70" s="22"/>
      <c r="N70" s="22"/>
      <c r="O70" s="22"/>
      <c r="P70" s="22"/>
      <c r="Q70" s="22">
        <v>1</v>
      </c>
      <c r="R70" s="22"/>
      <c r="S70" s="22"/>
      <c r="T70" s="22"/>
      <c r="U70" s="22"/>
      <c r="V70" s="79" t="s">
        <v>616</v>
      </c>
    </row>
    <row r="71" spans="1:22" x14ac:dyDescent="0.3">
      <c r="A71" s="131"/>
      <c r="B71" s="17">
        <f t="shared" si="2"/>
        <v>68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>
        <v>1</v>
      </c>
      <c r="O71" s="22"/>
      <c r="P71" s="22"/>
      <c r="Q71" s="22"/>
      <c r="R71" s="22"/>
      <c r="S71" s="22"/>
      <c r="T71" s="22"/>
      <c r="U71" s="22"/>
      <c r="V71" s="79" t="s">
        <v>617</v>
      </c>
    </row>
    <row r="72" spans="1:22" x14ac:dyDescent="0.3">
      <c r="A72" s="131"/>
      <c r="B72" s="82" t="s">
        <v>190</v>
      </c>
      <c r="C72" s="17"/>
      <c r="D72" s="17"/>
      <c r="E72" s="17"/>
      <c r="F72" s="17"/>
      <c r="G72" s="17"/>
      <c r="H72" s="17"/>
      <c r="I72" s="17"/>
      <c r="J72" s="17"/>
      <c r="K72" s="17">
        <v>1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85"/>
    </row>
    <row r="73" spans="1:22" x14ac:dyDescent="0.3">
      <c r="A73" s="131"/>
      <c r="B73" s="82" t="s">
        <v>191</v>
      </c>
      <c r="C73" s="17"/>
      <c r="D73" s="17"/>
      <c r="E73" s="17"/>
      <c r="F73" s="17"/>
      <c r="G73" s="17"/>
      <c r="H73" s="17"/>
      <c r="I73" s="17"/>
      <c r="J73" s="17"/>
      <c r="K73" s="17">
        <v>1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85"/>
    </row>
    <row r="74" spans="1:22" x14ac:dyDescent="0.3">
      <c r="A74" s="131"/>
      <c r="B74" s="82" t="s">
        <v>192</v>
      </c>
      <c r="C74" s="17"/>
      <c r="D74" s="17"/>
      <c r="E74" s="17"/>
      <c r="F74" s="17">
        <v>1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85"/>
    </row>
    <row r="75" spans="1:22" x14ac:dyDescent="0.3">
      <c r="A75" s="131"/>
      <c r="B75" s="82" t="s">
        <v>193</v>
      </c>
      <c r="C75" s="17"/>
      <c r="D75" s="17"/>
      <c r="E75" s="17"/>
      <c r="F75" s="17">
        <v>1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85"/>
    </row>
    <row r="76" spans="1:22" x14ac:dyDescent="0.3">
      <c r="A76" s="131"/>
      <c r="B76" s="82" t="s">
        <v>327</v>
      </c>
      <c r="C76" s="17"/>
      <c r="D76" s="17"/>
      <c r="E76" s="17"/>
      <c r="F76" s="17">
        <v>1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85"/>
    </row>
    <row r="77" spans="1:22" x14ac:dyDescent="0.3">
      <c r="A77" s="131"/>
      <c r="B77" s="82" t="s">
        <v>328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>
        <v>1</v>
      </c>
      <c r="T77" s="17"/>
      <c r="U77" s="17"/>
      <c r="V77" s="85" t="s">
        <v>460</v>
      </c>
    </row>
    <row r="78" spans="1:22" x14ac:dyDescent="0.3">
      <c r="A78" s="131"/>
      <c r="B78" s="82" t="s">
        <v>329</v>
      </c>
      <c r="C78" s="17"/>
      <c r="D78" s="17"/>
      <c r="E78" s="17"/>
      <c r="F78" s="17">
        <v>1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85"/>
    </row>
    <row r="79" spans="1:22" x14ac:dyDescent="0.3">
      <c r="A79" s="131"/>
      <c r="B79" s="82" t="s">
        <v>330</v>
      </c>
      <c r="C79" s="17"/>
      <c r="D79" s="17"/>
      <c r="E79" s="17"/>
      <c r="F79" s="17">
        <v>1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85"/>
    </row>
    <row r="80" spans="1:22" x14ac:dyDescent="0.3">
      <c r="A80" s="131"/>
      <c r="B80" s="82" t="s">
        <v>331</v>
      </c>
      <c r="C80" s="17"/>
      <c r="D80" s="17"/>
      <c r="E80" s="17"/>
      <c r="F80" s="17"/>
      <c r="G80" s="17"/>
      <c r="H80" s="17"/>
      <c r="I80" s="17"/>
      <c r="J80" s="17"/>
      <c r="K80" s="17">
        <v>1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85" t="s">
        <v>730</v>
      </c>
    </row>
    <row r="81" spans="1:22" x14ac:dyDescent="0.3">
      <c r="A81" s="131"/>
      <c r="B81" s="82" t="s">
        <v>332</v>
      </c>
      <c r="C81" s="17"/>
      <c r="D81" s="17"/>
      <c r="E81" s="17"/>
      <c r="F81" s="17"/>
      <c r="G81" s="17"/>
      <c r="H81" s="17"/>
      <c r="I81" s="17"/>
      <c r="J81" s="17"/>
      <c r="K81" s="17">
        <v>1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85"/>
    </row>
    <row r="82" spans="1:22" x14ac:dyDescent="0.3">
      <c r="A82" s="131"/>
      <c r="B82" s="82" t="s">
        <v>333</v>
      </c>
      <c r="C82" s="17"/>
      <c r="D82" s="17"/>
      <c r="E82" s="17"/>
      <c r="F82" s="17">
        <v>1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85"/>
    </row>
    <row r="83" spans="1:22" x14ac:dyDescent="0.3">
      <c r="A83" s="131"/>
      <c r="B83" s="82" t="s">
        <v>334</v>
      </c>
      <c r="C83" s="17"/>
      <c r="D83" s="17"/>
      <c r="E83" s="17"/>
      <c r="F83" s="17"/>
      <c r="G83" s="17"/>
      <c r="H83" s="17"/>
      <c r="I83" s="17">
        <v>1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85"/>
    </row>
    <row r="84" spans="1:22" x14ac:dyDescent="0.3">
      <c r="A84" s="131"/>
      <c r="B84" s="82" t="s">
        <v>335</v>
      </c>
      <c r="C84" s="17"/>
      <c r="D84" s="17"/>
      <c r="E84" s="17"/>
      <c r="F84" s="17"/>
      <c r="G84" s="17">
        <v>1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85"/>
    </row>
    <row r="85" spans="1:22" x14ac:dyDescent="0.3">
      <c r="A85" s="131"/>
      <c r="B85" s="82" t="s">
        <v>336</v>
      </c>
      <c r="C85" s="17"/>
      <c r="D85" s="17"/>
      <c r="E85" s="17"/>
      <c r="F85" s="17">
        <v>1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85"/>
    </row>
    <row r="86" spans="1:22" x14ac:dyDescent="0.3">
      <c r="A86" s="131"/>
      <c r="B86" s="82" t="s">
        <v>337</v>
      </c>
      <c r="C86" s="17"/>
      <c r="D86" s="17"/>
      <c r="E86" s="17"/>
      <c r="F86" s="17">
        <v>1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85"/>
    </row>
    <row r="87" spans="1:22" x14ac:dyDescent="0.3">
      <c r="A87" s="131"/>
      <c r="B87" s="82" t="s">
        <v>338</v>
      </c>
      <c r="C87" s="17"/>
      <c r="D87" s="17"/>
      <c r="E87" s="17"/>
      <c r="F87" s="17"/>
      <c r="G87" s="17"/>
      <c r="H87" s="17"/>
      <c r="I87" s="17"/>
      <c r="J87" s="17">
        <v>1</v>
      </c>
      <c r="K87" s="17"/>
      <c r="L87" s="17">
        <v>1</v>
      </c>
      <c r="M87" s="17"/>
      <c r="N87" s="17"/>
      <c r="O87" s="17"/>
      <c r="P87" s="17"/>
      <c r="Q87" s="17"/>
      <c r="R87" s="17"/>
      <c r="S87" s="17"/>
      <c r="T87" s="17"/>
      <c r="U87" s="17"/>
      <c r="V87" s="85"/>
    </row>
    <row r="88" spans="1:22" x14ac:dyDescent="0.3">
      <c r="A88" s="131"/>
      <c r="B88" s="82" t="s">
        <v>339</v>
      </c>
      <c r="C88" s="17"/>
      <c r="D88" s="17"/>
      <c r="E88" s="17"/>
      <c r="F88" s="17">
        <v>1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85"/>
    </row>
    <row r="89" spans="1:22" x14ac:dyDescent="0.3">
      <c r="A89" s="131"/>
      <c r="B89" s="82" t="s">
        <v>340</v>
      </c>
      <c r="C89" s="17"/>
      <c r="D89" s="17"/>
      <c r="E89" s="17"/>
      <c r="F89" s="17">
        <v>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85"/>
    </row>
    <row r="90" spans="1:22" x14ac:dyDescent="0.3">
      <c r="A90" s="131"/>
      <c r="B90" s="82" t="s">
        <v>341</v>
      </c>
      <c r="C90" s="17"/>
      <c r="D90" s="17"/>
      <c r="E90" s="17"/>
      <c r="F90" s="17">
        <v>1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85"/>
    </row>
    <row r="91" spans="1:22" x14ac:dyDescent="0.3">
      <c r="A91" s="142"/>
      <c r="B91" s="82" t="s">
        <v>342</v>
      </c>
      <c r="C91" s="17"/>
      <c r="D91" s="17"/>
      <c r="E91" s="17"/>
      <c r="F91" s="17">
        <v>1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85"/>
    </row>
    <row r="92" spans="1:22" x14ac:dyDescent="0.3">
      <c r="A92" s="140" t="s">
        <v>17</v>
      </c>
      <c r="B92" s="82" t="s">
        <v>347</v>
      </c>
      <c r="C92" s="17"/>
      <c r="D92" s="17"/>
      <c r="E92" s="17"/>
      <c r="F92" s="17"/>
      <c r="G92" s="17"/>
      <c r="H92" s="17"/>
      <c r="I92" s="17"/>
      <c r="J92" s="17"/>
      <c r="K92" s="17">
        <v>1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85" t="s">
        <v>731</v>
      </c>
    </row>
    <row r="93" spans="1:22" x14ac:dyDescent="0.3">
      <c r="A93" s="141"/>
      <c r="B93" s="82" t="s">
        <v>348</v>
      </c>
      <c r="C93" s="17"/>
      <c r="D93" s="17"/>
      <c r="E93" s="17"/>
      <c r="F93" s="17">
        <v>1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85"/>
    </row>
    <row r="94" spans="1:22" x14ac:dyDescent="0.3">
      <c r="A94" s="141"/>
      <c r="B94" s="82" t="s">
        <v>349</v>
      </c>
      <c r="C94" s="17"/>
      <c r="D94" s="17"/>
      <c r="E94" s="17"/>
      <c r="F94" s="17">
        <v>1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85"/>
    </row>
    <row r="95" spans="1:22" x14ac:dyDescent="0.3">
      <c r="A95" s="141"/>
      <c r="B95" s="82" t="s">
        <v>350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>
        <v>1</v>
      </c>
      <c r="O95" s="17"/>
      <c r="P95" s="17"/>
      <c r="Q95" s="17"/>
      <c r="R95" s="17"/>
      <c r="S95" s="17"/>
      <c r="T95" s="17"/>
      <c r="U95" s="17"/>
      <c r="V95" s="85"/>
    </row>
    <row r="96" spans="1:22" x14ac:dyDescent="0.3">
      <c r="A96" s="141"/>
      <c r="B96" s="82" t="s">
        <v>351</v>
      </c>
      <c r="C96" s="17"/>
      <c r="D96" s="17"/>
      <c r="E96" s="17"/>
      <c r="F96" s="17"/>
      <c r="G96" s="17"/>
      <c r="H96" s="17"/>
      <c r="I96" s="17"/>
      <c r="J96" s="17"/>
      <c r="K96" s="17">
        <v>1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85"/>
    </row>
    <row r="97" spans="1:22" x14ac:dyDescent="0.3">
      <c r="A97" s="141"/>
      <c r="B97" s="82" t="s">
        <v>352</v>
      </c>
      <c r="C97" s="17"/>
      <c r="D97" s="17"/>
      <c r="E97" s="17"/>
      <c r="F97" s="17"/>
      <c r="G97" s="17"/>
      <c r="H97" s="17"/>
      <c r="I97" s="17"/>
      <c r="J97" s="17">
        <v>1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85" t="s">
        <v>732</v>
      </c>
    </row>
    <row r="98" spans="1:22" x14ac:dyDescent="0.3">
      <c r="A98" s="141"/>
      <c r="B98" s="82" t="s">
        <v>353</v>
      </c>
      <c r="C98" s="17"/>
      <c r="D98" s="17"/>
      <c r="E98" s="17"/>
      <c r="F98" s="17">
        <v>1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85"/>
    </row>
    <row r="99" spans="1:22" x14ac:dyDescent="0.3">
      <c r="A99" s="141"/>
      <c r="B99" s="82" t="s">
        <v>354</v>
      </c>
      <c r="C99" s="17"/>
      <c r="D99" s="17"/>
      <c r="E99" s="17"/>
      <c r="F99" s="17">
        <v>1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85"/>
    </row>
    <row r="100" spans="1:22" x14ac:dyDescent="0.3">
      <c r="A100" s="141"/>
      <c r="B100" s="82" t="s">
        <v>355</v>
      </c>
      <c r="C100" s="17"/>
      <c r="D100" s="17"/>
      <c r="E100" s="17"/>
      <c r="F100" s="17">
        <v>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85"/>
    </row>
    <row r="101" spans="1:22" x14ac:dyDescent="0.3">
      <c r="A101" s="141"/>
      <c r="B101" s="82" t="s">
        <v>356</v>
      </c>
      <c r="C101" s="17"/>
      <c r="D101" s="17"/>
      <c r="E101" s="17"/>
      <c r="F101" s="17">
        <v>1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85"/>
    </row>
    <row r="102" spans="1:22" x14ac:dyDescent="0.3">
      <c r="A102" s="141"/>
      <c r="B102" s="82" t="s">
        <v>362</v>
      </c>
      <c r="C102" s="17"/>
      <c r="D102" s="17"/>
      <c r="E102" s="17"/>
      <c r="F102" s="17">
        <v>1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85"/>
    </row>
    <row r="103" spans="1:22" x14ac:dyDescent="0.3">
      <c r="A103" s="141"/>
      <c r="B103" s="82" t="s">
        <v>363</v>
      </c>
      <c r="C103" s="17"/>
      <c r="D103" s="17"/>
      <c r="E103" s="17"/>
      <c r="F103" s="17"/>
      <c r="G103" s="17"/>
      <c r="H103" s="17"/>
      <c r="I103" s="17"/>
      <c r="J103" s="17"/>
      <c r="K103" s="17">
        <v>1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85"/>
    </row>
    <row r="104" spans="1:22" x14ac:dyDescent="0.3">
      <c r="B104" s="89">
        <f>COUNTA(B4:B103)</f>
        <v>100</v>
      </c>
      <c r="C104" s="88" t="s">
        <v>57</v>
      </c>
    </row>
    <row r="105" spans="1:22" x14ac:dyDescent="0.3">
      <c r="B105" s="94" t="s">
        <v>343</v>
      </c>
      <c r="C105" s="94"/>
      <c r="D105" s="94"/>
    </row>
  </sheetData>
  <sheetProtection algorithmName="SHA-512" hashValue="jY5Ll5yVeiWJtNleVKmaRbsfWkAu3LWJGHmJRr3DFYtFYPjNmDXy8DhVyJX/Pc3Ost9C//66HfmBar14WFZG5w==" saltValue="8Pc+qbYHPCBos6dBk9rIyQ==" spinCount="100000" sheet="1" objects="1" scenarios="1"/>
  <mergeCells count="4">
    <mergeCell ref="A1:V1"/>
    <mergeCell ref="A3:B3"/>
    <mergeCell ref="A4:A91"/>
    <mergeCell ref="A92:A10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845A-409E-46DB-A17D-3943FE2A7D7D}">
  <dimension ref="A1:V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4" sqref="L24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326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826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 t="shared" ref="C3:U3" si="0">SUM(C4:C16)</f>
        <v>0</v>
      </c>
      <c r="D3" s="15">
        <f t="shared" si="0"/>
        <v>0</v>
      </c>
      <c r="E3" s="15">
        <f t="shared" si="0"/>
        <v>1</v>
      </c>
      <c r="F3" s="15">
        <f t="shared" si="0"/>
        <v>3</v>
      </c>
      <c r="G3" s="15">
        <f t="shared" si="0"/>
        <v>0</v>
      </c>
      <c r="H3" s="15">
        <f t="shared" si="0"/>
        <v>0</v>
      </c>
      <c r="I3" s="15">
        <f t="shared" si="0"/>
        <v>0</v>
      </c>
      <c r="J3" s="15">
        <f t="shared" si="0"/>
        <v>0</v>
      </c>
      <c r="K3" s="15">
        <f t="shared" si="0"/>
        <v>2</v>
      </c>
      <c r="L3" s="15">
        <f t="shared" si="0"/>
        <v>0</v>
      </c>
      <c r="M3" s="15">
        <f t="shared" si="0"/>
        <v>6</v>
      </c>
      <c r="N3" s="15">
        <f t="shared" si="0"/>
        <v>4</v>
      </c>
      <c r="O3" s="15">
        <f t="shared" si="0"/>
        <v>1</v>
      </c>
      <c r="P3" s="15">
        <f t="shared" si="0"/>
        <v>8</v>
      </c>
      <c r="Q3" s="15">
        <f t="shared" si="0"/>
        <v>0</v>
      </c>
      <c r="R3" s="15">
        <f t="shared" si="0"/>
        <v>1</v>
      </c>
      <c r="S3" s="15">
        <f t="shared" si="0"/>
        <v>2</v>
      </c>
      <c r="T3" s="16">
        <f t="shared" si="0"/>
        <v>0</v>
      </c>
      <c r="U3" s="16">
        <f t="shared" si="0"/>
        <v>0</v>
      </c>
      <c r="V3" s="14"/>
    </row>
    <row r="4" spans="1:22" s="1" customFormat="1" x14ac:dyDescent="0.3">
      <c r="A4" s="126" t="s">
        <v>325</v>
      </c>
      <c r="B4" s="17">
        <v>1</v>
      </c>
      <c r="C4" s="76"/>
      <c r="D4" s="76"/>
      <c r="E4" s="76"/>
      <c r="F4" s="76">
        <v>1</v>
      </c>
      <c r="G4" s="76"/>
      <c r="H4" s="76"/>
      <c r="I4" s="76"/>
      <c r="J4" s="76"/>
      <c r="K4" s="76"/>
      <c r="L4" s="76"/>
      <c r="M4" s="76">
        <v>1</v>
      </c>
      <c r="N4" s="76"/>
      <c r="O4" s="76"/>
      <c r="P4" s="76">
        <v>1</v>
      </c>
      <c r="Q4" s="76"/>
      <c r="R4" s="76"/>
      <c r="S4" s="76"/>
      <c r="T4" s="76"/>
      <c r="U4" s="76"/>
      <c r="V4" s="74" t="s">
        <v>318</v>
      </c>
    </row>
    <row r="5" spans="1:22" s="1" customFormat="1" x14ac:dyDescent="0.3">
      <c r="A5" s="127"/>
      <c r="B5" s="17">
        <f>1+B4</f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>
        <v>1</v>
      </c>
      <c r="O5" s="76"/>
      <c r="P5" s="76"/>
      <c r="Q5" s="76"/>
      <c r="R5" s="76"/>
      <c r="S5" s="76"/>
      <c r="T5" s="76"/>
      <c r="U5" s="76"/>
      <c r="V5" s="74"/>
    </row>
    <row r="6" spans="1:22" s="1" customFormat="1" x14ac:dyDescent="0.3">
      <c r="A6" s="127"/>
      <c r="B6" s="17">
        <f t="shared" ref="B6:B14" si="1">1+B5</f>
        <v>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>
        <v>1</v>
      </c>
      <c r="T6" s="76"/>
      <c r="U6" s="76"/>
      <c r="V6" s="74" t="s">
        <v>319</v>
      </c>
    </row>
    <row r="7" spans="1:22" s="1" customFormat="1" x14ac:dyDescent="0.3">
      <c r="A7" s="127"/>
      <c r="B7" s="17">
        <f t="shared" si="1"/>
        <v>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>
        <v>1</v>
      </c>
      <c r="Q7" s="76"/>
      <c r="R7" s="76"/>
      <c r="S7" s="76"/>
      <c r="T7" s="76"/>
      <c r="U7" s="76"/>
      <c r="V7" s="74" t="s">
        <v>320</v>
      </c>
    </row>
    <row r="8" spans="1:22" s="1" customFormat="1" x14ac:dyDescent="0.3">
      <c r="A8" s="127"/>
      <c r="B8" s="17">
        <f t="shared" si="1"/>
        <v>5</v>
      </c>
      <c r="C8" s="76"/>
      <c r="D8" s="76"/>
      <c r="E8" s="76">
        <v>1</v>
      </c>
      <c r="F8" s="76"/>
      <c r="G8" s="76"/>
      <c r="H8" s="76"/>
      <c r="I8" s="76"/>
      <c r="J8" s="76"/>
      <c r="K8" s="76">
        <v>1</v>
      </c>
      <c r="L8" s="76"/>
      <c r="M8" s="76">
        <v>1</v>
      </c>
      <c r="N8" s="76">
        <v>1</v>
      </c>
      <c r="O8" s="76"/>
      <c r="P8" s="76">
        <v>1</v>
      </c>
      <c r="Q8" s="76"/>
      <c r="R8" s="76">
        <v>1</v>
      </c>
      <c r="S8" s="76"/>
      <c r="T8" s="76"/>
      <c r="U8" s="76"/>
      <c r="V8" s="74" t="s">
        <v>321</v>
      </c>
    </row>
    <row r="9" spans="1:22" s="1" customFormat="1" x14ac:dyDescent="0.3">
      <c r="A9" s="127"/>
      <c r="B9" s="17">
        <f t="shared" si="1"/>
        <v>6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>
        <v>1</v>
      </c>
      <c r="N9" s="76"/>
      <c r="O9" s="76"/>
      <c r="P9" s="76"/>
      <c r="Q9" s="76"/>
      <c r="R9" s="76"/>
      <c r="S9" s="76"/>
      <c r="T9" s="76"/>
      <c r="U9" s="76"/>
      <c r="V9" s="74" t="s">
        <v>41</v>
      </c>
    </row>
    <row r="10" spans="1:22" s="1" customFormat="1" x14ac:dyDescent="0.3">
      <c r="A10" s="127"/>
      <c r="B10" s="17">
        <f t="shared" si="1"/>
        <v>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>
        <v>1</v>
      </c>
      <c r="Q10" s="76"/>
      <c r="R10" s="76"/>
      <c r="S10" s="76"/>
      <c r="T10" s="76"/>
      <c r="U10" s="76"/>
      <c r="V10" s="74" t="s">
        <v>322</v>
      </c>
    </row>
    <row r="11" spans="1:22" s="1" customFormat="1" x14ac:dyDescent="0.3">
      <c r="A11" s="127"/>
      <c r="B11" s="17">
        <f t="shared" si="1"/>
        <v>8</v>
      </c>
      <c r="C11" s="76"/>
      <c r="D11" s="76"/>
      <c r="E11" s="76"/>
      <c r="F11" s="76">
        <v>1</v>
      </c>
      <c r="G11" s="76"/>
      <c r="H11" s="76"/>
      <c r="I11" s="76"/>
      <c r="J11" s="76"/>
      <c r="K11" s="76">
        <v>1</v>
      </c>
      <c r="L11" s="76"/>
      <c r="M11" s="76">
        <v>1</v>
      </c>
      <c r="N11" s="76">
        <v>1</v>
      </c>
      <c r="O11" s="76"/>
      <c r="P11" s="76">
        <v>1</v>
      </c>
      <c r="Q11" s="76"/>
      <c r="R11" s="76"/>
      <c r="S11" s="76"/>
      <c r="T11" s="76"/>
      <c r="U11" s="76"/>
      <c r="V11" s="74" t="s">
        <v>323</v>
      </c>
    </row>
    <row r="12" spans="1:22" s="1" customFormat="1" x14ac:dyDescent="0.3">
      <c r="A12" s="127"/>
      <c r="B12" s="17">
        <f t="shared" si="1"/>
        <v>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>
        <v>1</v>
      </c>
      <c r="N12" s="76"/>
      <c r="O12" s="76"/>
      <c r="P12" s="76"/>
      <c r="Q12" s="76"/>
      <c r="R12" s="76"/>
      <c r="S12" s="76"/>
      <c r="T12" s="76"/>
      <c r="U12" s="76"/>
      <c r="V12" s="74" t="s">
        <v>324</v>
      </c>
    </row>
    <row r="13" spans="1:22" s="1" customFormat="1" x14ac:dyDescent="0.3">
      <c r="A13" s="127"/>
      <c r="B13" s="17">
        <f t="shared" si="1"/>
        <v>10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>
        <v>1</v>
      </c>
      <c r="N13" s="76">
        <v>1</v>
      </c>
      <c r="O13" s="76">
        <v>1</v>
      </c>
      <c r="P13" s="76">
        <v>1</v>
      </c>
      <c r="Q13" s="76"/>
      <c r="R13" s="76"/>
      <c r="S13" s="76">
        <v>1</v>
      </c>
      <c r="T13" s="76"/>
      <c r="U13" s="76"/>
      <c r="V13" s="74" t="s">
        <v>271</v>
      </c>
    </row>
    <row r="14" spans="1:22" s="1" customFormat="1" x14ac:dyDescent="0.3">
      <c r="A14" s="127"/>
      <c r="B14" s="17">
        <f t="shared" si="1"/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v>1</v>
      </c>
      <c r="Q14" s="22"/>
      <c r="R14" s="22"/>
      <c r="S14" s="22"/>
      <c r="T14" s="22"/>
      <c r="U14" s="22"/>
      <c r="V14" s="7" t="s">
        <v>322</v>
      </c>
    </row>
    <row r="15" spans="1:22" s="1" customFormat="1" x14ac:dyDescent="0.3">
      <c r="A15" s="127"/>
      <c r="B15" s="17" t="s">
        <v>190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>
        <v>1</v>
      </c>
      <c r="Q15" s="96"/>
      <c r="R15" s="96"/>
      <c r="S15" s="83"/>
      <c r="T15" s="83"/>
      <c r="U15" s="83"/>
      <c r="V15" s="83" t="s">
        <v>145</v>
      </c>
    </row>
    <row r="16" spans="1:22" s="1" customFormat="1" x14ac:dyDescent="0.3">
      <c r="A16" s="127"/>
      <c r="B16" s="17" t="s">
        <v>191</v>
      </c>
      <c r="C16" s="97"/>
      <c r="D16" s="97"/>
      <c r="E16" s="97"/>
      <c r="F16" s="97">
        <v>1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/>
      <c r="R16" s="98"/>
      <c r="S16" s="83"/>
      <c r="T16" s="83"/>
      <c r="U16" s="83"/>
      <c r="V16" s="83" t="s">
        <v>528</v>
      </c>
    </row>
    <row r="17" spans="2:4" x14ac:dyDescent="0.3">
      <c r="B17" s="89">
        <f>COUNTA(B4:B16)</f>
        <v>13</v>
      </c>
      <c r="C17" s="88" t="s">
        <v>57</v>
      </c>
    </row>
    <row r="18" spans="2:4" x14ac:dyDescent="0.3">
      <c r="B18" s="94" t="s">
        <v>343</v>
      </c>
      <c r="C18" s="94"/>
      <c r="D18" s="94"/>
    </row>
  </sheetData>
  <sheetProtection algorithmName="SHA-512" hashValue="Uecc5KObHu5i/lcDPT4krtPJdrOLlVUSs6TjFYmpOj8ndRkn4u29FoABqxqazMcyAfBNP7rlRpN572rA70+10Q==" saltValue="t/NCHMEWfAuBURTj0INovw==" spinCount="100000" sheet="1" objects="1" scenarios="1"/>
  <mergeCells count="3">
    <mergeCell ref="A1:V1"/>
    <mergeCell ref="A3:B3"/>
    <mergeCell ref="A4:A16"/>
  </mergeCells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D58BB-35C1-4EE6-BB23-6DA42219E286}">
  <dimension ref="A1:V10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825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>SUM(C4:C107)</f>
        <v>0</v>
      </c>
      <c r="D3" s="15">
        <f t="shared" ref="D3:U3" si="0">SUM(D4:D107)</f>
        <v>1</v>
      </c>
      <c r="E3" s="15">
        <f t="shared" si="0"/>
        <v>3</v>
      </c>
      <c r="F3" s="15">
        <f t="shared" si="0"/>
        <v>73</v>
      </c>
      <c r="G3" s="15">
        <f t="shared" si="0"/>
        <v>16</v>
      </c>
      <c r="H3" s="15">
        <f t="shared" si="0"/>
        <v>1</v>
      </c>
      <c r="I3" s="15">
        <f t="shared" si="0"/>
        <v>3</v>
      </c>
      <c r="J3" s="15">
        <f t="shared" si="0"/>
        <v>5</v>
      </c>
      <c r="K3" s="15">
        <f t="shared" si="0"/>
        <v>3</v>
      </c>
      <c r="L3" s="15">
        <f t="shared" si="0"/>
        <v>2</v>
      </c>
      <c r="M3" s="15">
        <f t="shared" si="0"/>
        <v>1</v>
      </c>
      <c r="N3" s="15">
        <f t="shared" si="0"/>
        <v>5</v>
      </c>
      <c r="O3" s="15">
        <f t="shared" si="0"/>
        <v>1</v>
      </c>
      <c r="P3" s="15">
        <f t="shared" si="0"/>
        <v>6</v>
      </c>
      <c r="Q3" s="15">
        <f t="shared" si="0"/>
        <v>5</v>
      </c>
      <c r="R3" s="15">
        <f t="shared" si="0"/>
        <v>3</v>
      </c>
      <c r="S3" s="15">
        <f t="shared" si="0"/>
        <v>7</v>
      </c>
      <c r="T3" s="15">
        <f t="shared" si="0"/>
        <v>2</v>
      </c>
      <c r="U3" s="15">
        <f t="shared" si="0"/>
        <v>0</v>
      </c>
      <c r="V3" s="14"/>
    </row>
    <row r="4" spans="1:22" s="1" customFormat="1" x14ac:dyDescent="0.3">
      <c r="A4" s="130" t="s">
        <v>73</v>
      </c>
      <c r="B4" s="17">
        <v>1</v>
      </c>
      <c r="C4" s="22"/>
      <c r="D4" s="22"/>
      <c r="E4" s="22"/>
      <c r="F4" s="22">
        <v>1</v>
      </c>
      <c r="G4" s="22"/>
      <c r="H4" s="22"/>
      <c r="I4" s="22"/>
      <c r="J4" s="22"/>
      <c r="K4" s="22"/>
      <c r="L4" s="22"/>
      <c r="M4" s="22"/>
      <c r="N4" s="22"/>
      <c r="O4" s="22"/>
      <c r="P4" s="22">
        <v>1</v>
      </c>
      <c r="Q4" s="22"/>
      <c r="R4" s="22"/>
      <c r="S4" s="22"/>
      <c r="T4" s="22"/>
      <c r="U4" s="22"/>
      <c r="V4" s="7" t="s">
        <v>634</v>
      </c>
    </row>
    <row r="5" spans="1:22" s="1" customFormat="1" x14ac:dyDescent="0.3">
      <c r="A5" s="131"/>
      <c r="B5" s="17">
        <f>1+B4</f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1</v>
      </c>
      <c r="T5" s="22"/>
      <c r="U5" s="22"/>
      <c r="V5" s="7" t="s">
        <v>635</v>
      </c>
    </row>
    <row r="6" spans="1:22" s="1" customFormat="1" x14ac:dyDescent="0.3">
      <c r="A6" s="131"/>
      <c r="B6" s="17">
        <f t="shared" ref="B6:B58" si="1">1+B5</f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>
        <v>1</v>
      </c>
      <c r="U6" s="22"/>
      <c r="V6" s="7" t="s">
        <v>636</v>
      </c>
    </row>
    <row r="7" spans="1:22" s="1" customFormat="1" x14ac:dyDescent="0.3">
      <c r="A7" s="131"/>
      <c r="B7" s="17">
        <f t="shared" si="1"/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>
        <v>1</v>
      </c>
      <c r="P7" s="22"/>
      <c r="Q7" s="22"/>
      <c r="R7" s="22"/>
      <c r="S7" s="22"/>
      <c r="T7" s="22"/>
      <c r="U7" s="22"/>
      <c r="V7" s="7" t="s">
        <v>637</v>
      </c>
    </row>
    <row r="8" spans="1:22" s="1" customFormat="1" x14ac:dyDescent="0.3">
      <c r="A8" s="131"/>
      <c r="B8" s="17">
        <f t="shared" si="1"/>
        <v>5</v>
      </c>
      <c r="C8" s="22"/>
      <c r="D8" s="22"/>
      <c r="E8" s="22"/>
      <c r="F8" s="22"/>
      <c r="G8" s="22"/>
      <c r="H8" s="22"/>
      <c r="I8" s="22">
        <v>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7" t="s">
        <v>638</v>
      </c>
    </row>
    <row r="9" spans="1:22" s="1" customFormat="1" x14ac:dyDescent="0.3">
      <c r="A9" s="131"/>
      <c r="B9" s="17">
        <f t="shared" si="1"/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1</v>
      </c>
      <c r="R9" s="22"/>
      <c r="S9" s="22"/>
      <c r="T9" s="22"/>
      <c r="U9" s="22"/>
      <c r="V9" s="7" t="s">
        <v>639</v>
      </c>
    </row>
    <row r="10" spans="1:22" s="1" customFormat="1" x14ac:dyDescent="0.3">
      <c r="A10" s="131"/>
      <c r="B10" s="17">
        <f t="shared" si="1"/>
        <v>7</v>
      </c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>
        <v>1</v>
      </c>
      <c r="M10" s="22"/>
      <c r="N10" s="22"/>
      <c r="O10" s="22"/>
      <c r="P10" s="22"/>
      <c r="Q10" s="22">
        <v>1</v>
      </c>
      <c r="R10" s="22"/>
      <c r="S10" s="22">
        <v>1</v>
      </c>
      <c r="T10" s="22"/>
      <c r="U10" s="22"/>
      <c r="V10" s="7" t="s">
        <v>640</v>
      </c>
    </row>
    <row r="11" spans="1:22" s="1" customFormat="1" x14ac:dyDescent="0.3">
      <c r="A11" s="131"/>
      <c r="B11" s="17">
        <f t="shared" si="1"/>
        <v>8</v>
      </c>
      <c r="C11" s="22"/>
      <c r="D11" s="22"/>
      <c r="E11" s="22">
        <v>1</v>
      </c>
      <c r="F11" s="22"/>
      <c r="G11" s="22"/>
      <c r="H11" s="22"/>
      <c r="I11" s="22"/>
      <c r="J11" s="22"/>
      <c r="K11" s="22">
        <v>1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7" t="s">
        <v>641</v>
      </c>
    </row>
    <row r="12" spans="1:22" s="1" customFormat="1" x14ac:dyDescent="0.3">
      <c r="A12" s="131"/>
      <c r="B12" s="17">
        <f t="shared" si="1"/>
        <v>9</v>
      </c>
      <c r="C12" s="22"/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7" t="s">
        <v>642</v>
      </c>
    </row>
    <row r="13" spans="1:22" s="1" customFormat="1" x14ac:dyDescent="0.3">
      <c r="A13" s="131"/>
      <c r="B13" s="17">
        <f t="shared" si="1"/>
        <v>10</v>
      </c>
      <c r="C13" s="22"/>
      <c r="D13" s="22"/>
      <c r="E13" s="22"/>
      <c r="F13" s="22"/>
      <c r="G13" s="22">
        <v>1</v>
      </c>
      <c r="H13" s="22">
        <v>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" t="s">
        <v>643</v>
      </c>
    </row>
    <row r="14" spans="1:22" s="1" customFormat="1" x14ac:dyDescent="0.3">
      <c r="A14" s="131"/>
      <c r="B14" s="17">
        <f t="shared" si="1"/>
        <v>11</v>
      </c>
      <c r="C14" s="22"/>
      <c r="D14" s="22"/>
      <c r="E14" s="22">
        <v>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1</v>
      </c>
      <c r="U14" s="22"/>
      <c r="V14" s="7" t="s">
        <v>644</v>
      </c>
    </row>
    <row r="15" spans="1:22" s="1" customFormat="1" x14ac:dyDescent="0.3">
      <c r="A15" s="131"/>
      <c r="B15" s="17">
        <f t="shared" si="1"/>
        <v>12</v>
      </c>
      <c r="C15" s="22"/>
      <c r="D15" s="22"/>
      <c r="E15" s="22"/>
      <c r="F15" s="22"/>
      <c r="G15" s="22"/>
      <c r="H15" s="22"/>
      <c r="I15" s="22"/>
      <c r="J15" s="22">
        <v>1</v>
      </c>
      <c r="K15" s="22"/>
      <c r="L15" s="22"/>
      <c r="M15" s="22"/>
      <c r="N15" s="22"/>
      <c r="O15" s="22"/>
      <c r="P15" s="22"/>
      <c r="Q15" s="22"/>
      <c r="R15" s="22"/>
      <c r="S15" s="22">
        <v>1</v>
      </c>
      <c r="T15" s="22"/>
      <c r="U15" s="22"/>
      <c r="V15" s="7" t="s">
        <v>645</v>
      </c>
    </row>
    <row r="16" spans="1:22" s="1" customFormat="1" x14ac:dyDescent="0.3">
      <c r="A16" s="131"/>
      <c r="B16" s="17">
        <f t="shared" si="1"/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>
        <v>1</v>
      </c>
      <c r="O16" s="22"/>
      <c r="P16" s="22"/>
      <c r="Q16" s="22"/>
      <c r="R16" s="22"/>
      <c r="S16" s="22"/>
      <c r="T16" s="22"/>
      <c r="U16" s="22"/>
      <c r="V16" s="7" t="s">
        <v>646</v>
      </c>
    </row>
    <row r="17" spans="1:22" s="1" customFormat="1" x14ac:dyDescent="0.3">
      <c r="A17" s="131"/>
      <c r="B17" s="17">
        <f t="shared" si="1"/>
        <v>14</v>
      </c>
      <c r="C17" s="22"/>
      <c r="D17" s="22"/>
      <c r="E17" s="22">
        <v>1</v>
      </c>
      <c r="F17" s="22"/>
      <c r="G17" s="22"/>
      <c r="H17" s="22"/>
      <c r="I17" s="22"/>
      <c r="J17" s="22">
        <v>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" t="s">
        <v>647</v>
      </c>
    </row>
    <row r="18" spans="1:22" s="1" customFormat="1" x14ac:dyDescent="0.3">
      <c r="A18" s="131"/>
      <c r="B18" s="17">
        <f t="shared" si="1"/>
        <v>15</v>
      </c>
      <c r="C18" s="22"/>
      <c r="D18" s="22"/>
      <c r="E18" s="22"/>
      <c r="F18" s="22"/>
      <c r="G18" s="22"/>
      <c r="H18" s="22"/>
      <c r="I18" s="22">
        <v>1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" t="s">
        <v>648</v>
      </c>
    </row>
    <row r="19" spans="1:22" s="1" customFormat="1" x14ac:dyDescent="0.3">
      <c r="A19" s="131"/>
      <c r="B19" s="17">
        <f t="shared" si="1"/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>
        <v>1</v>
      </c>
      <c r="S19" s="22"/>
      <c r="T19" s="22"/>
      <c r="U19" s="22"/>
      <c r="V19" s="7" t="s">
        <v>649</v>
      </c>
    </row>
    <row r="20" spans="1:22" s="1" customFormat="1" x14ac:dyDescent="0.3">
      <c r="A20" s="131"/>
      <c r="B20" s="17">
        <f t="shared" si="1"/>
        <v>17</v>
      </c>
      <c r="C20" s="22"/>
      <c r="D20" s="22"/>
      <c r="E20" s="22"/>
      <c r="F20" s="22">
        <v>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7" t="s">
        <v>650</v>
      </c>
    </row>
    <row r="21" spans="1:22" x14ac:dyDescent="0.3">
      <c r="A21" s="131"/>
      <c r="B21" s="17">
        <f t="shared" si="1"/>
        <v>18</v>
      </c>
      <c r="C21" s="22"/>
      <c r="D21" s="22"/>
      <c r="E21" s="22"/>
      <c r="F21" s="22">
        <v>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7" t="s">
        <v>651</v>
      </c>
    </row>
    <row r="22" spans="1:22" x14ac:dyDescent="0.3">
      <c r="A22" s="131"/>
      <c r="B22" s="17">
        <f t="shared" si="1"/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</v>
      </c>
      <c r="O22" s="22"/>
      <c r="P22" s="22"/>
      <c r="Q22" s="22"/>
      <c r="R22" s="22"/>
      <c r="S22" s="22"/>
      <c r="T22" s="22"/>
      <c r="U22" s="22"/>
      <c r="V22" s="7" t="s">
        <v>652</v>
      </c>
    </row>
    <row r="23" spans="1:22" x14ac:dyDescent="0.3">
      <c r="A23" s="131"/>
      <c r="B23" s="17">
        <f t="shared" si="1"/>
        <v>20</v>
      </c>
      <c r="C23" s="22"/>
      <c r="D23" s="22"/>
      <c r="E23" s="22"/>
      <c r="F23" s="22"/>
      <c r="G23" s="22">
        <v>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7" t="s">
        <v>653</v>
      </c>
    </row>
    <row r="24" spans="1:22" x14ac:dyDescent="0.3">
      <c r="A24" s="131"/>
      <c r="B24" s="17">
        <f t="shared" si="1"/>
        <v>21</v>
      </c>
      <c r="C24" s="22"/>
      <c r="D24" s="22"/>
      <c r="E24" s="22"/>
      <c r="F24" s="22">
        <v>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" t="s">
        <v>654</v>
      </c>
    </row>
    <row r="25" spans="1:22" x14ac:dyDescent="0.3">
      <c r="A25" s="131"/>
      <c r="B25" s="17">
        <f t="shared" si="1"/>
        <v>22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v>1</v>
      </c>
      <c r="R25" s="22"/>
      <c r="S25" s="22"/>
      <c r="T25" s="22"/>
      <c r="U25" s="22"/>
      <c r="V25" s="7" t="s">
        <v>655</v>
      </c>
    </row>
    <row r="26" spans="1:22" x14ac:dyDescent="0.3">
      <c r="A26" s="131"/>
      <c r="B26" s="17">
        <f t="shared" si="1"/>
        <v>23</v>
      </c>
      <c r="C26" s="22"/>
      <c r="D26" s="22"/>
      <c r="E26" s="22"/>
      <c r="F26" s="22">
        <v>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" t="s">
        <v>656</v>
      </c>
    </row>
    <row r="27" spans="1:22" x14ac:dyDescent="0.3">
      <c r="A27" s="131"/>
      <c r="B27" s="17">
        <f t="shared" si="1"/>
        <v>24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>
        <v>1</v>
      </c>
      <c r="S27" s="22"/>
      <c r="T27" s="22"/>
      <c r="U27" s="22"/>
      <c r="V27" s="7" t="s">
        <v>657</v>
      </c>
    </row>
    <row r="28" spans="1:22" x14ac:dyDescent="0.3">
      <c r="A28" s="131"/>
      <c r="B28" s="17">
        <f t="shared" si="1"/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1</v>
      </c>
      <c r="T28" s="22"/>
      <c r="U28" s="22"/>
      <c r="V28" s="7" t="s">
        <v>658</v>
      </c>
    </row>
    <row r="29" spans="1:22" x14ac:dyDescent="0.3">
      <c r="A29" s="131"/>
      <c r="B29" s="17">
        <f t="shared" si="1"/>
        <v>26</v>
      </c>
      <c r="C29" s="22"/>
      <c r="D29" s="22"/>
      <c r="E29" s="22"/>
      <c r="F29" s="22"/>
      <c r="G29" s="22"/>
      <c r="H29" s="22"/>
      <c r="I29" s="22">
        <v>1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7" t="s">
        <v>659</v>
      </c>
    </row>
    <row r="30" spans="1:22" x14ac:dyDescent="0.3">
      <c r="A30" s="131"/>
      <c r="B30" s="17">
        <f t="shared" si="1"/>
        <v>27</v>
      </c>
      <c r="C30" s="22"/>
      <c r="D30" s="22"/>
      <c r="E30" s="22"/>
      <c r="F30" s="22"/>
      <c r="G30" s="22"/>
      <c r="H30" s="22"/>
      <c r="I30" s="22"/>
      <c r="J30" s="22">
        <v>1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7" t="s">
        <v>660</v>
      </c>
    </row>
    <row r="31" spans="1:22" x14ac:dyDescent="0.3">
      <c r="A31" s="131"/>
      <c r="B31" s="17">
        <f t="shared" si="1"/>
        <v>28</v>
      </c>
      <c r="C31" s="22"/>
      <c r="D31" s="22"/>
      <c r="E31" s="22"/>
      <c r="F31" s="22">
        <v>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7" t="s">
        <v>661</v>
      </c>
    </row>
    <row r="32" spans="1:22" x14ac:dyDescent="0.3">
      <c r="A32" s="131"/>
      <c r="B32" s="17">
        <f t="shared" si="1"/>
        <v>29</v>
      </c>
      <c r="C32" s="22"/>
      <c r="D32" s="22"/>
      <c r="E32" s="22"/>
      <c r="F32" s="22">
        <v>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" t="s">
        <v>662</v>
      </c>
    </row>
    <row r="33" spans="1:22" x14ac:dyDescent="0.3">
      <c r="A33" s="131"/>
      <c r="B33" s="17">
        <f t="shared" si="1"/>
        <v>30</v>
      </c>
      <c r="C33" s="22"/>
      <c r="D33" s="22"/>
      <c r="E33" s="22"/>
      <c r="F33" s="22">
        <v>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" t="s">
        <v>663</v>
      </c>
    </row>
    <row r="34" spans="1:22" x14ac:dyDescent="0.3">
      <c r="A34" s="131"/>
      <c r="B34" s="17">
        <f t="shared" si="1"/>
        <v>31</v>
      </c>
      <c r="C34" s="22"/>
      <c r="D34" s="22"/>
      <c r="E34" s="22"/>
      <c r="F34" s="22">
        <v>1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7" t="s">
        <v>664</v>
      </c>
    </row>
    <row r="35" spans="1:22" x14ac:dyDescent="0.3">
      <c r="A35" s="131"/>
      <c r="B35" s="17">
        <f t="shared" si="1"/>
        <v>32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>
        <v>1</v>
      </c>
      <c r="R35" s="22"/>
      <c r="S35" s="22"/>
      <c r="T35" s="22"/>
      <c r="U35" s="22"/>
      <c r="V35" s="7" t="s">
        <v>665</v>
      </c>
    </row>
    <row r="36" spans="1:22" x14ac:dyDescent="0.3">
      <c r="A36" s="131"/>
      <c r="B36" s="17">
        <f t="shared" si="1"/>
        <v>33</v>
      </c>
      <c r="C36" s="22"/>
      <c r="D36" s="22"/>
      <c r="E36" s="22"/>
      <c r="F36" s="22"/>
      <c r="G36" s="22"/>
      <c r="H36" s="22"/>
      <c r="I36" s="22"/>
      <c r="J36" s="22">
        <v>1</v>
      </c>
      <c r="K36" s="22">
        <v>1</v>
      </c>
      <c r="L36" s="22">
        <v>1</v>
      </c>
      <c r="M36" s="22"/>
      <c r="N36" s="22">
        <v>1</v>
      </c>
      <c r="O36" s="22"/>
      <c r="P36" s="22"/>
      <c r="Q36" s="22"/>
      <c r="R36" s="22"/>
      <c r="S36" s="22">
        <v>1</v>
      </c>
      <c r="T36" s="22"/>
      <c r="U36" s="22"/>
      <c r="V36" s="7" t="s">
        <v>666</v>
      </c>
    </row>
    <row r="37" spans="1:22" x14ac:dyDescent="0.3">
      <c r="A37" s="131"/>
      <c r="B37" s="17">
        <f t="shared" si="1"/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>
        <v>1</v>
      </c>
      <c r="N37" s="22"/>
      <c r="O37" s="22"/>
      <c r="P37" s="22"/>
      <c r="Q37" s="22"/>
      <c r="R37" s="22"/>
      <c r="S37" s="22"/>
      <c r="T37" s="22"/>
      <c r="U37" s="22"/>
      <c r="V37" s="7" t="s">
        <v>667</v>
      </c>
    </row>
    <row r="38" spans="1:22" x14ac:dyDescent="0.3">
      <c r="A38" s="131"/>
      <c r="B38" s="17">
        <f t="shared" si="1"/>
        <v>35</v>
      </c>
      <c r="C38" s="22"/>
      <c r="D38" s="22"/>
      <c r="E38" s="22"/>
      <c r="F38" s="22">
        <v>1</v>
      </c>
      <c r="G38" s="22"/>
      <c r="H38" s="22"/>
      <c r="I38" s="22"/>
      <c r="J38" s="22"/>
      <c r="K38" s="22"/>
      <c r="L38" s="22"/>
      <c r="M38" s="22"/>
      <c r="N38" s="22"/>
      <c r="O38" s="22"/>
      <c r="P38" s="22">
        <v>1</v>
      </c>
      <c r="Q38" s="22"/>
      <c r="R38" s="22"/>
      <c r="S38" s="22"/>
      <c r="T38" s="22"/>
      <c r="U38" s="22"/>
      <c r="V38" s="7" t="s">
        <v>668</v>
      </c>
    </row>
    <row r="39" spans="1:22" x14ac:dyDescent="0.3">
      <c r="A39" s="131"/>
      <c r="B39" s="17">
        <f t="shared" si="1"/>
        <v>36</v>
      </c>
      <c r="C39" s="22"/>
      <c r="D39" s="22"/>
      <c r="E39" s="22"/>
      <c r="F39" s="22">
        <v>1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7" t="s">
        <v>669</v>
      </c>
    </row>
    <row r="40" spans="1:22" x14ac:dyDescent="0.3">
      <c r="A40" s="131"/>
      <c r="B40" s="17">
        <f t="shared" si="1"/>
        <v>37</v>
      </c>
      <c r="C40" s="22"/>
      <c r="D40" s="22"/>
      <c r="E40" s="22"/>
      <c r="F40" s="22">
        <v>1</v>
      </c>
      <c r="G40" s="22"/>
      <c r="H40" s="22"/>
      <c r="I40" s="22"/>
      <c r="J40" s="22"/>
      <c r="K40" s="22"/>
      <c r="L40" s="22"/>
      <c r="M40" s="22"/>
      <c r="N40" s="22">
        <v>1</v>
      </c>
      <c r="O40" s="22"/>
      <c r="P40" s="22">
        <v>1</v>
      </c>
      <c r="Q40" s="22"/>
      <c r="R40" s="22"/>
      <c r="S40" s="22"/>
      <c r="T40" s="22"/>
      <c r="U40" s="22"/>
      <c r="V40" s="7" t="s">
        <v>670</v>
      </c>
    </row>
    <row r="41" spans="1:22" x14ac:dyDescent="0.3">
      <c r="A41" s="131"/>
      <c r="B41" s="17">
        <f t="shared" si="1"/>
        <v>38</v>
      </c>
      <c r="C41" s="22"/>
      <c r="D41" s="22"/>
      <c r="E41" s="22"/>
      <c r="F41" s="22">
        <v>1</v>
      </c>
      <c r="G41" s="22">
        <v>1</v>
      </c>
      <c r="H41" s="22"/>
      <c r="I41" s="22"/>
      <c r="J41" s="22"/>
      <c r="K41" s="22"/>
      <c r="L41" s="22"/>
      <c r="M41" s="22"/>
      <c r="N41" s="22"/>
      <c r="O41" s="22"/>
      <c r="P41" s="22">
        <v>1</v>
      </c>
      <c r="Q41" s="22"/>
      <c r="R41" s="22"/>
      <c r="S41" s="22">
        <v>1</v>
      </c>
      <c r="T41" s="22"/>
      <c r="U41" s="22"/>
      <c r="V41" s="7" t="s">
        <v>671</v>
      </c>
    </row>
    <row r="42" spans="1:22" x14ac:dyDescent="0.3">
      <c r="A42" s="131"/>
      <c r="B42" s="17">
        <f t="shared" si="1"/>
        <v>39</v>
      </c>
      <c r="C42" s="22"/>
      <c r="D42" s="22"/>
      <c r="E42" s="22"/>
      <c r="F42" s="22">
        <v>1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7" t="s">
        <v>672</v>
      </c>
    </row>
    <row r="43" spans="1:22" x14ac:dyDescent="0.3">
      <c r="A43" s="131"/>
      <c r="B43" s="17">
        <f t="shared" si="1"/>
        <v>40</v>
      </c>
      <c r="C43" s="22"/>
      <c r="D43" s="22"/>
      <c r="E43" s="22"/>
      <c r="F43" s="22"/>
      <c r="G43" s="22"/>
      <c r="H43" s="22"/>
      <c r="I43" s="22"/>
      <c r="J43" s="22"/>
      <c r="K43" s="22">
        <v>1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7" t="s">
        <v>673</v>
      </c>
    </row>
    <row r="44" spans="1:22" x14ac:dyDescent="0.3">
      <c r="A44" s="131"/>
      <c r="B44" s="17">
        <f t="shared" si="1"/>
        <v>41</v>
      </c>
      <c r="C44" s="22"/>
      <c r="D44" s="22"/>
      <c r="E44" s="22"/>
      <c r="F44" s="22">
        <v>1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7" t="s">
        <v>674</v>
      </c>
    </row>
    <row r="45" spans="1:22" x14ac:dyDescent="0.3">
      <c r="A45" s="131"/>
      <c r="B45" s="17">
        <f t="shared" si="1"/>
        <v>42</v>
      </c>
      <c r="C45" s="22"/>
      <c r="D45" s="22"/>
      <c r="E45" s="22"/>
      <c r="F45" s="22">
        <v>1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7" t="s">
        <v>675</v>
      </c>
    </row>
    <row r="46" spans="1:22" x14ac:dyDescent="0.3">
      <c r="A46" s="131"/>
      <c r="B46" s="17">
        <f t="shared" si="1"/>
        <v>43</v>
      </c>
      <c r="C46" s="22"/>
      <c r="D46" s="22"/>
      <c r="E46" s="22"/>
      <c r="F46" s="22">
        <v>1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7" t="s">
        <v>676</v>
      </c>
    </row>
    <row r="47" spans="1:22" x14ac:dyDescent="0.3">
      <c r="A47" s="131"/>
      <c r="B47" s="17">
        <f t="shared" si="1"/>
        <v>44</v>
      </c>
      <c r="C47" s="22"/>
      <c r="D47" s="22"/>
      <c r="E47" s="22"/>
      <c r="F47" s="22">
        <v>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7" t="s">
        <v>677</v>
      </c>
    </row>
    <row r="48" spans="1:22" x14ac:dyDescent="0.3">
      <c r="A48" s="131"/>
      <c r="B48" s="17">
        <f t="shared" si="1"/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>
        <v>1</v>
      </c>
      <c r="S48" s="22"/>
      <c r="T48" s="22"/>
      <c r="U48" s="22"/>
      <c r="V48" s="7" t="s">
        <v>678</v>
      </c>
    </row>
    <row r="49" spans="1:22" x14ac:dyDescent="0.3">
      <c r="A49" s="131"/>
      <c r="B49" s="17">
        <f t="shared" si="1"/>
        <v>46</v>
      </c>
      <c r="C49" s="22"/>
      <c r="D49" s="22"/>
      <c r="E49" s="22"/>
      <c r="F49" s="22">
        <v>1</v>
      </c>
      <c r="G49" s="22">
        <v>1</v>
      </c>
      <c r="H49" s="22"/>
      <c r="I49" s="22"/>
      <c r="J49" s="22"/>
      <c r="K49" s="22"/>
      <c r="L49" s="22"/>
      <c r="M49" s="22"/>
      <c r="N49" s="22"/>
      <c r="O49" s="22"/>
      <c r="P49" s="22">
        <v>1</v>
      </c>
      <c r="Q49" s="22"/>
      <c r="R49" s="22"/>
      <c r="S49" s="22"/>
      <c r="T49" s="22"/>
      <c r="U49" s="22"/>
      <c r="V49" s="7" t="s">
        <v>679</v>
      </c>
    </row>
    <row r="50" spans="1:22" x14ac:dyDescent="0.3">
      <c r="A50" s="131"/>
      <c r="B50" s="17">
        <f t="shared" si="1"/>
        <v>47</v>
      </c>
      <c r="C50" s="22"/>
      <c r="D50" s="22"/>
      <c r="E50" s="22"/>
      <c r="F50" s="22">
        <v>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>
        <v>1</v>
      </c>
      <c r="T50" s="22"/>
      <c r="U50" s="22"/>
      <c r="V50" s="7" t="s">
        <v>680</v>
      </c>
    </row>
    <row r="51" spans="1:22" x14ac:dyDescent="0.3">
      <c r="A51" s="131"/>
      <c r="B51" s="17">
        <f t="shared" si="1"/>
        <v>48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>
        <v>1</v>
      </c>
      <c r="O51" s="22"/>
      <c r="P51" s="22"/>
      <c r="Q51" s="22"/>
      <c r="R51" s="22"/>
      <c r="S51" s="22"/>
      <c r="T51" s="22"/>
      <c r="U51" s="22"/>
      <c r="V51" s="7" t="s">
        <v>681</v>
      </c>
    </row>
    <row r="52" spans="1:22" x14ac:dyDescent="0.3">
      <c r="A52" s="131"/>
      <c r="B52" s="17">
        <f t="shared" si="1"/>
        <v>49</v>
      </c>
      <c r="C52" s="22"/>
      <c r="D52" s="22"/>
      <c r="E52" s="22"/>
      <c r="F52" s="22">
        <v>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7" t="s">
        <v>682</v>
      </c>
    </row>
    <row r="53" spans="1:22" x14ac:dyDescent="0.3">
      <c r="A53" s="131"/>
      <c r="B53" s="17">
        <f t="shared" si="1"/>
        <v>50</v>
      </c>
      <c r="C53" s="22"/>
      <c r="D53" s="22"/>
      <c r="E53" s="22"/>
      <c r="F53" s="22">
        <v>1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7" t="s">
        <v>683</v>
      </c>
    </row>
    <row r="54" spans="1:22" x14ac:dyDescent="0.3">
      <c r="A54" s="131"/>
      <c r="B54" s="17">
        <f t="shared" si="1"/>
        <v>51</v>
      </c>
      <c r="C54" s="22"/>
      <c r="D54" s="22"/>
      <c r="E54" s="22"/>
      <c r="F54" s="22">
        <v>1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7" t="s">
        <v>684</v>
      </c>
    </row>
    <row r="55" spans="1:22" x14ac:dyDescent="0.3">
      <c r="A55" s="131"/>
      <c r="B55" s="17">
        <f t="shared" si="1"/>
        <v>52</v>
      </c>
      <c r="C55" s="22"/>
      <c r="D55" s="22"/>
      <c r="E55" s="22"/>
      <c r="F55" s="22">
        <v>1</v>
      </c>
      <c r="G55" s="22">
        <v>1</v>
      </c>
      <c r="H55" s="22"/>
      <c r="I55" s="22"/>
      <c r="J55" s="22"/>
      <c r="K55" s="22"/>
      <c r="L55" s="22"/>
      <c r="M55" s="22"/>
      <c r="N55" s="22"/>
      <c r="O55" s="22"/>
      <c r="P55" s="22">
        <v>1</v>
      </c>
      <c r="Q55" s="22"/>
      <c r="R55" s="22"/>
      <c r="S55" s="22"/>
      <c r="T55" s="22"/>
      <c r="U55" s="22"/>
      <c r="V55" s="7" t="s">
        <v>685</v>
      </c>
    </row>
    <row r="56" spans="1:22" x14ac:dyDescent="0.3">
      <c r="A56" s="131"/>
      <c r="B56" s="17">
        <f t="shared" si="1"/>
        <v>53</v>
      </c>
      <c r="C56" s="22"/>
      <c r="D56" s="22"/>
      <c r="E56" s="22"/>
      <c r="F56" s="22">
        <v>1</v>
      </c>
      <c r="G56" s="22">
        <v>1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7" t="s">
        <v>686</v>
      </c>
    </row>
    <row r="57" spans="1:22" x14ac:dyDescent="0.3">
      <c r="A57" s="131"/>
      <c r="B57" s="17">
        <f t="shared" si="1"/>
        <v>54</v>
      </c>
      <c r="C57" s="22"/>
      <c r="D57" s="22"/>
      <c r="E57" s="22"/>
      <c r="F57" s="22">
        <v>1</v>
      </c>
      <c r="G57" s="22">
        <v>1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7" t="s">
        <v>687</v>
      </c>
    </row>
    <row r="58" spans="1:22" x14ac:dyDescent="0.3">
      <c r="A58" s="131"/>
      <c r="B58" s="17">
        <f t="shared" si="1"/>
        <v>55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>
        <v>1</v>
      </c>
      <c r="R58" s="22"/>
      <c r="S58" s="22"/>
      <c r="T58" s="22"/>
      <c r="U58" s="22"/>
      <c r="V58" s="7" t="s">
        <v>688</v>
      </c>
    </row>
    <row r="59" spans="1:22" x14ac:dyDescent="0.3">
      <c r="A59" s="131"/>
      <c r="B59" s="82" t="s">
        <v>190</v>
      </c>
      <c r="C59" s="17"/>
      <c r="D59" s="17"/>
      <c r="E59" s="17"/>
      <c r="F59" s="17">
        <v>1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83" t="s">
        <v>766</v>
      </c>
    </row>
    <row r="60" spans="1:22" x14ac:dyDescent="0.3">
      <c r="A60" s="131"/>
      <c r="B60" s="82" t="s">
        <v>191</v>
      </c>
      <c r="C60" s="17"/>
      <c r="D60" s="17"/>
      <c r="E60" s="17"/>
      <c r="F60" s="17">
        <v>1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83" t="s">
        <v>767</v>
      </c>
    </row>
    <row r="61" spans="1:22" x14ac:dyDescent="0.3">
      <c r="A61" s="131"/>
      <c r="B61" s="82" t="s">
        <v>192</v>
      </c>
      <c r="C61" s="17"/>
      <c r="D61" s="17"/>
      <c r="E61" s="17"/>
      <c r="F61" s="17">
        <v>1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83" t="s">
        <v>768</v>
      </c>
    </row>
    <row r="62" spans="1:22" x14ac:dyDescent="0.3">
      <c r="A62" s="131"/>
      <c r="B62" s="82" t="s">
        <v>193</v>
      </c>
      <c r="C62" s="17"/>
      <c r="D62" s="17"/>
      <c r="E62" s="17"/>
      <c r="F62" s="17">
        <v>1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83" t="s">
        <v>769</v>
      </c>
    </row>
    <row r="63" spans="1:22" x14ac:dyDescent="0.3">
      <c r="A63" s="131"/>
      <c r="B63" s="82" t="s">
        <v>327</v>
      </c>
      <c r="C63" s="17"/>
      <c r="D63" s="17"/>
      <c r="E63" s="17"/>
      <c r="F63" s="17">
        <v>1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83" t="s">
        <v>770</v>
      </c>
    </row>
    <row r="64" spans="1:22" x14ac:dyDescent="0.3">
      <c r="A64" s="131"/>
      <c r="B64" s="82" t="s">
        <v>328</v>
      </c>
      <c r="C64" s="17"/>
      <c r="D64" s="17"/>
      <c r="E64" s="17"/>
      <c r="F64" s="17"/>
      <c r="G64" s="17">
        <v>1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83"/>
    </row>
    <row r="65" spans="1:22" x14ac:dyDescent="0.3">
      <c r="A65" s="131"/>
      <c r="B65" s="82" t="s">
        <v>329</v>
      </c>
      <c r="C65" s="17"/>
      <c r="D65" s="17"/>
      <c r="E65" s="17"/>
      <c r="F65" s="17">
        <v>1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83" t="s">
        <v>771</v>
      </c>
    </row>
    <row r="66" spans="1:22" x14ac:dyDescent="0.3">
      <c r="A66" s="131"/>
      <c r="B66" s="82" t="s">
        <v>330</v>
      </c>
      <c r="C66" s="17"/>
      <c r="D66" s="17"/>
      <c r="E66" s="17"/>
      <c r="F66" s="17">
        <v>1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83" t="s">
        <v>772</v>
      </c>
    </row>
    <row r="67" spans="1:22" x14ac:dyDescent="0.3">
      <c r="A67" s="131"/>
      <c r="B67" s="82" t="s">
        <v>331</v>
      </c>
      <c r="C67" s="17"/>
      <c r="D67" s="17"/>
      <c r="E67" s="17"/>
      <c r="F67" s="17">
        <v>1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83" t="s">
        <v>773</v>
      </c>
    </row>
    <row r="68" spans="1:22" x14ac:dyDescent="0.3">
      <c r="A68" s="131"/>
      <c r="B68" s="82" t="s">
        <v>332</v>
      </c>
      <c r="C68" s="17"/>
      <c r="D68" s="17"/>
      <c r="E68" s="17"/>
      <c r="F68" s="17">
        <v>1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83" t="s">
        <v>774</v>
      </c>
    </row>
    <row r="69" spans="1:22" x14ac:dyDescent="0.3">
      <c r="A69" s="131"/>
      <c r="B69" s="82" t="s">
        <v>333</v>
      </c>
      <c r="C69" s="17"/>
      <c r="D69" s="17"/>
      <c r="E69" s="17"/>
      <c r="F69" s="17">
        <v>1</v>
      </c>
      <c r="G69" s="17"/>
      <c r="H69" s="17"/>
      <c r="I69" s="17"/>
      <c r="J69" s="17">
        <v>1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83" t="s">
        <v>812</v>
      </c>
    </row>
    <row r="70" spans="1:22" x14ac:dyDescent="0.3">
      <c r="A70" s="131"/>
      <c r="B70" s="82" t="s">
        <v>334</v>
      </c>
      <c r="C70" s="17"/>
      <c r="D70" s="17"/>
      <c r="E70" s="17"/>
      <c r="F70" s="17">
        <v>1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83" t="s">
        <v>743</v>
      </c>
    </row>
    <row r="71" spans="1:22" x14ac:dyDescent="0.3">
      <c r="A71" s="131"/>
      <c r="B71" s="82" t="s">
        <v>335</v>
      </c>
      <c r="C71" s="17"/>
      <c r="D71" s="17"/>
      <c r="E71" s="17"/>
      <c r="F71" s="17">
        <v>1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83" t="s">
        <v>775</v>
      </c>
    </row>
    <row r="72" spans="1:22" x14ac:dyDescent="0.3">
      <c r="A72" s="131"/>
      <c r="B72" s="82" t="s">
        <v>336</v>
      </c>
      <c r="C72" s="17"/>
      <c r="D72" s="17"/>
      <c r="E72" s="17"/>
      <c r="F72" s="17">
        <v>1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83" t="s">
        <v>778</v>
      </c>
    </row>
    <row r="73" spans="1:22" x14ac:dyDescent="0.3">
      <c r="A73" s="131"/>
      <c r="B73" s="82" t="s">
        <v>337</v>
      </c>
      <c r="C73" s="17"/>
      <c r="D73" s="17"/>
      <c r="E73" s="17"/>
      <c r="F73" s="17">
        <v>1</v>
      </c>
      <c r="G73" s="17">
        <v>1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83" t="s">
        <v>776</v>
      </c>
    </row>
    <row r="74" spans="1:22" x14ac:dyDescent="0.3">
      <c r="A74" s="131"/>
      <c r="B74" s="82" t="s">
        <v>338</v>
      </c>
      <c r="C74" s="17"/>
      <c r="D74" s="17"/>
      <c r="E74" s="17"/>
      <c r="F74" s="17">
        <v>1</v>
      </c>
      <c r="G74" s="17">
        <v>1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83" t="s">
        <v>777</v>
      </c>
    </row>
    <row r="75" spans="1:22" x14ac:dyDescent="0.3">
      <c r="A75" s="131"/>
      <c r="B75" s="82" t="s">
        <v>339</v>
      </c>
      <c r="C75" s="17"/>
      <c r="D75" s="17"/>
      <c r="E75" s="17"/>
      <c r="F75" s="17"/>
      <c r="G75" s="17">
        <v>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83" t="s">
        <v>779</v>
      </c>
    </row>
    <row r="76" spans="1:22" x14ac:dyDescent="0.3">
      <c r="A76" s="131"/>
      <c r="B76" s="82" t="s">
        <v>340</v>
      </c>
      <c r="C76" s="17"/>
      <c r="D76" s="17"/>
      <c r="E76" s="17"/>
      <c r="F76" s="17">
        <v>1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83" t="s">
        <v>780</v>
      </c>
    </row>
    <row r="77" spans="1:22" x14ac:dyDescent="0.3">
      <c r="A77" s="131"/>
      <c r="B77" s="82" t="s">
        <v>341</v>
      </c>
      <c r="C77" s="17"/>
      <c r="D77" s="17"/>
      <c r="E77" s="17"/>
      <c r="F77" s="17">
        <v>1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83" t="s">
        <v>781</v>
      </c>
    </row>
    <row r="78" spans="1:22" x14ac:dyDescent="0.3">
      <c r="A78" s="131"/>
      <c r="B78" s="82" t="s">
        <v>342</v>
      </c>
      <c r="C78" s="17"/>
      <c r="D78" s="17"/>
      <c r="E78" s="17"/>
      <c r="F78" s="17">
        <v>1</v>
      </c>
      <c r="G78" s="17">
        <v>1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83" t="s">
        <v>782</v>
      </c>
    </row>
    <row r="79" spans="1:22" x14ac:dyDescent="0.3">
      <c r="A79" s="131"/>
      <c r="B79" s="82" t="s">
        <v>347</v>
      </c>
      <c r="C79" s="17"/>
      <c r="D79" s="17"/>
      <c r="E79" s="17"/>
      <c r="F79" s="17">
        <v>1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83" t="s">
        <v>785</v>
      </c>
    </row>
    <row r="80" spans="1:22" x14ac:dyDescent="0.3">
      <c r="A80" s="131"/>
      <c r="B80" s="82" t="s">
        <v>348</v>
      </c>
      <c r="C80" s="17"/>
      <c r="D80" s="17"/>
      <c r="E80" s="17"/>
      <c r="F80" s="17">
        <v>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83" t="s">
        <v>784</v>
      </c>
    </row>
    <row r="81" spans="1:22" x14ac:dyDescent="0.3">
      <c r="A81" s="131"/>
      <c r="B81" s="82" t="s">
        <v>349</v>
      </c>
      <c r="C81" s="17"/>
      <c r="D81" s="17"/>
      <c r="E81" s="17"/>
      <c r="F81" s="17">
        <v>1</v>
      </c>
      <c r="G81" s="17">
        <v>1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83" t="s">
        <v>783</v>
      </c>
    </row>
    <row r="82" spans="1:22" x14ac:dyDescent="0.3">
      <c r="A82" s="131"/>
      <c r="B82" s="82" t="s">
        <v>350</v>
      </c>
      <c r="C82" s="17"/>
      <c r="D82" s="17"/>
      <c r="E82" s="17"/>
      <c r="F82" s="17">
        <v>1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83" t="s">
        <v>786</v>
      </c>
    </row>
    <row r="83" spans="1:22" x14ac:dyDescent="0.3">
      <c r="A83" s="131"/>
      <c r="B83" s="82" t="s">
        <v>351</v>
      </c>
      <c r="C83" s="17"/>
      <c r="D83" s="17"/>
      <c r="E83" s="17"/>
      <c r="F83" s="17">
        <v>1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83" t="s">
        <v>787</v>
      </c>
    </row>
    <row r="84" spans="1:22" x14ac:dyDescent="0.3">
      <c r="A84" s="131"/>
      <c r="B84" s="82" t="s">
        <v>352</v>
      </c>
      <c r="C84" s="17"/>
      <c r="D84" s="17"/>
      <c r="E84" s="17"/>
      <c r="F84" s="17">
        <v>1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83" t="s">
        <v>788</v>
      </c>
    </row>
    <row r="85" spans="1:22" x14ac:dyDescent="0.3">
      <c r="A85" s="131"/>
      <c r="B85" s="82" t="s">
        <v>353</v>
      </c>
      <c r="C85" s="17"/>
      <c r="D85" s="17"/>
      <c r="E85" s="17"/>
      <c r="F85" s="17">
        <v>1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83" t="s">
        <v>789</v>
      </c>
    </row>
    <row r="86" spans="1:22" x14ac:dyDescent="0.3">
      <c r="A86" s="131"/>
      <c r="B86" s="82" t="s">
        <v>354</v>
      </c>
      <c r="C86" s="17"/>
      <c r="D86" s="17"/>
      <c r="E86" s="17"/>
      <c r="F86" s="17">
        <v>1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83" t="s">
        <v>790</v>
      </c>
    </row>
    <row r="87" spans="1:22" x14ac:dyDescent="0.3">
      <c r="A87" s="131"/>
      <c r="B87" s="82" t="s">
        <v>355</v>
      </c>
      <c r="C87" s="17"/>
      <c r="D87" s="17"/>
      <c r="E87" s="17"/>
      <c r="F87" s="17">
        <v>1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83" t="s">
        <v>791</v>
      </c>
    </row>
    <row r="88" spans="1:22" x14ac:dyDescent="0.3">
      <c r="A88" s="131"/>
      <c r="B88" s="82" t="s">
        <v>356</v>
      </c>
      <c r="C88" s="17"/>
      <c r="D88" s="17"/>
      <c r="E88" s="17"/>
      <c r="F88" s="17">
        <v>1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83" t="s">
        <v>792</v>
      </c>
    </row>
    <row r="89" spans="1:22" x14ac:dyDescent="0.3">
      <c r="A89" s="131"/>
      <c r="B89" s="82" t="s">
        <v>362</v>
      </c>
      <c r="C89" s="17"/>
      <c r="D89" s="17"/>
      <c r="E89" s="17"/>
      <c r="F89" s="17">
        <v>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83" t="s">
        <v>793</v>
      </c>
    </row>
    <row r="90" spans="1:22" x14ac:dyDescent="0.3">
      <c r="A90" s="131"/>
      <c r="B90" s="82" t="s">
        <v>363</v>
      </c>
      <c r="C90" s="17"/>
      <c r="D90" s="17"/>
      <c r="E90" s="17"/>
      <c r="F90" s="17"/>
      <c r="G90" s="17">
        <v>1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83" t="s">
        <v>794</v>
      </c>
    </row>
    <row r="91" spans="1:22" x14ac:dyDescent="0.3">
      <c r="A91" s="142"/>
      <c r="B91" s="82" t="s">
        <v>366</v>
      </c>
      <c r="C91" s="17"/>
      <c r="D91" s="17"/>
      <c r="E91" s="17"/>
      <c r="F91" s="17">
        <v>1</v>
      </c>
      <c r="G91" s="17">
        <v>1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83" t="s">
        <v>795</v>
      </c>
    </row>
    <row r="92" spans="1:22" x14ac:dyDescent="0.3">
      <c r="A92" s="140" t="s">
        <v>387</v>
      </c>
      <c r="B92" s="82" t="s">
        <v>367</v>
      </c>
      <c r="C92" s="17"/>
      <c r="D92" s="17"/>
      <c r="E92" s="17"/>
      <c r="F92" s="17">
        <v>1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83" t="s">
        <v>796</v>
      </c>
    </row>
    <row r="93" spans="1:22" x14ac:dyDescent="0.3">
      <c r="A93" s="141"/>
      <c r="B93" s="82" t="s">
        <v>368</v>
      </c>
      <c r="C93" s="17"/>
      <c r="D93" s="17"/>
      <c r="E93" s="17"/>
      <c r="F93" s="17">
        <v>1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83" t="s">
        <v>797</v>
      </c>
    </row>
    <row r="94" spans="1:22" x14ac:dyDescent="0.3">
      <c r="A94" s="141"/>
      <c r="B94" s="82" t="s">
        <v>369</v>
      </c>
      <c r="C94" s="17"/>
      <c r="D94" s="17"/>
      <c r="E94" s="17"/>
      <c r="F94" s="17">
        <v>1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83" t="s">
        <v>798</v>
      </c>
    </row>
    <row r="95" spans="1:22" x14ac:dyDescent="0.3">
      <c r="A95" s="141"/>
      <c r="B95" s="82" t="s">
        <v>370</v>
      </c>
      <c r="C95" s="17"/>
      <c r="D95" s="17"/>
      <c r="E95" s="17"/>
      <c r="F95" s="17">
        <v>1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83" t="s">
        <v>799</v>
      </c>
    </row>
    <row r="96" spans="1:22" x14ac:dyDescent="0.3">
      <c r="A96" s="141"/>
      <c r="B96" s="82" t="s">
        <v>374</v>
      </c>
      <c r="C96" s="17"/>
      <c r="D96" s="17"/>
      <c r="E96" s="17"/>
      <c r="F96" s="17">
        <v>1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83" t="s">
        <v>800</v>
      </c>
    </row>
    <row r="97" spans="1:22" x14ac:dyDescent="0.3">
      <c r="A97" s="141"/>
      <c r="B97" s="82" t="s">
        <v>375</v>
      </c>
      <c r="C97" s="17"/>
      <c r="D97" s="17"/>
      <c r="E97" s="17"/>
      <c r="F97" s="17">
        <v>1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83" t="s">
        <v>801</v>
      </c>
    </row>
    <row r="98" spans="1:22" x14ac:dyDescent="0.3">
      <c r="A98" s="141"/>
      <c r="B98" s="82" t="s">
        <v>376</v>
      </c>
      <c r="C98" s="17"/>
      <c r="D98" s="17"/>
      <c r="E98" s="17"/>
      <c r="F98" s="17">
        <v>1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83" t="s">
        <v>802</v>
      </c>
    </row>
    <row r="99" spans="1:22" x14ac:dyDescent="0.3">
      <c r="A99" s="141"/>
      <c r="B99" s="82" t="s">
        <v>377</v>
      </c>
      <c r="C99" s="17"/>
      <c r="D99" s="17"/>
      <c r="E99" s="17"/>
      <c r="F99" s="17">
        <v>1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83" t="s">
        <v>803</v>
      </c>
    </row>
    <row r="100" spans="1:22" x14ac:dyDescent="0.3">
      <c r="A100" s="141"/>
      <c r="B100" s="82" t="s">
        <v>378</v>
      </c>
      <c r="C100" s="17"/>
      <c r="D100" s="17"/>
      <c r="E100" s="17"/>
      <c r="F100" s="17">
        <v>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83" t="s">
        <v>804</v>
      </c>
    </row>
    <row r="101" spans="1:22" x14ac:dyDescent="0.3">
      <c r="A101" s="141"/>
      <c r="B101" s="82" t="s">
        <v>379</v>
      </c>
      <c r="C101" s="17"/>
      <c r="D101" s="17"/>
      <c r="E101" s="17"/>
      <c r="F101" s="17">
        <v>1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83" t="s">
        <v>805</v>
      </c>
    </row>
    <row r="102" spans="1:22" x14ac:dyDescent="0.3">
      <c r="A102" s="141"/>
      <c r="B102" s="82" t="s">
        <v>380</v>
      </c>
      <c r="C102" s="17"/>
      <c r="D102" s="17"/>
      <c r="E102" s="17"/>
      <c r="F102" s="17">
        <v>1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83" t="s">
        <v>806</v>
      </c>
    </row>
    <row r="103" spans="1:22" x14ac:dyDescent="0.3">
      <c r="A103" s="141"/>
      <c r="B103" s="82" t="s">
        <v>381</v>
      </c>
      <c r="C103" s="17"/>
      <c r="D103" s="17"/>
      <c r="E103" s="17"/>
      <c r="F103" s="17">
        <v>1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83" t="s">
        <v>807</v>
      </c>
    </row>
    <row r="104" spans="1:22" x14ac:dyDescent="0.3">
      <c r="A104" s="141"/>
      <c r="B104" s="82" t="s">
        <v>382</v>
      </c>
      <c r="C104" s="17"/>
      <c r="D104" s="17"/>
      <c r="E104" s="17"/>
      <c r="F104" s="17">
        <v>1</v>
      </c>
      <c r="G104" s="17">
        <v>1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83" t="s">
        <v>808</v>
      </c>
    </row>
    <row r="105" spans="1:22" x14ac:dyDescent="0.3">
      <c r="A105" s="141"/>
      <c r="B105" s="82" t="s">
        <v>383</v>
      </c>
      <c r="C105" s="17"/>
      <c r="D105" s="17"/>
      <c r="E105" s="17"/>
      <c r="F105" s="17">
        <v>1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83" t="s">
        <v>809</v>
      </c>
    </row>
    <row r="106" spans="1:22" x14ac:dyDescent="0.3">
      <c r="A106" s="141"/>
      <c r="B106" s="82" t="s">
        <v>384</v>
      </c>
      <c r="C106" s="17"/>
      <c r="D106" s="17"/>
      <c r="E106" s="17"/>
      <c r="F106" s="17">
        <v>1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83" t="s">
        <v>810</v>
      </c>
    </row>
    <row r="107" spans="1:22" x14ac:dyDescent="0.3">
      <c r="A107" s="141"/>
      <c r="B107" s="82" t="s">
        <v>385</v>
      </c>
      <c r="C107" s="17"/>
      <c r="D107" s="17"/>
      <c r="E107" s="17"/>
      <c r="F107" s="17">
        <v>1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83" t="s">
        <v>811</v>
      </c>
    </row>
    <row r="108" spans="1:22" x14ac:dyDescent="0.3">
      <c r="B108" s="89">
        <f>COUNTA(B4:B107)</f>
        <v>104</v>
      </c>
      <c r="C108" s="88" t="s">
        <v>57</v>
      </c>
    </row>
    <row r="109" spans="1:22" x14ac:dyDescent="0.3">
      <c r="B109" s="94" t="s">
        <v>343</v>
      </c>
      <c r="C109" s="94"/>
      <c r="D109" s="94"/>
    </row>
  </sheetData>
  <sheetProtection algorithmName="SHA-512" hashValue="IGbg+HYVEWOuqSW7X645L240G2+ulGUoA1YwXtPjYGlNx59xRVhFnDj1cb7kwMAPZRHzQ6hCpwMoRM09++X3og==" saltValue="l1zpnbRvy6n0vwEOF3IPaQ==" spinCount="100000" sheet="1" objects="1" scenarios="1"/>
  <mergeCells count="4">
    <mergeCell ref="A1:V1"/>
    <mergeCell ref="A3:B3"/>
    <mergeCell ref="A4:A91"/>
    <mergeCell ref="A92:A107"/>
  </mergeCells>
  <pageMargins left="0.7" right="0.7" top="0.75" bottom="0.75" header="0.3" footer="0.3"/>
  <pageSetup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A1AB-913D-4DCF-8126-02557B69F1C1}">
  <dimension ref="A1:V8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371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824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 t="shared" ref="C3:U3" si="0">SUM(C4:C80)</f>
        <v>0</v>
      </c>
      <c r="D3" s="15">
        <f t="shared" si="0"/>
        <v>0</v>
      </c>
      <c r="E3" s="15">
        <f t="shared" si="0"/>
        <v>0</v>
      </c>
      <c r="F3" s="15">
        <f t="shared" si="0"/>
        <v>44</v>
      </c>
      <c r="G3" s="15">
        <f t="shared" si="0"/>
        <v>16</v>
      </c>
      <c r="H3" s="15">
        <f t="shared" si="0"/>
        <v>7</v>
      </c>
      <c r="I3" s="15">
        <f t="shared" si="0"/>
        <v>8</v>
      </c>
      <c r="J3" s="15">
        <f t="shared" si="0"/>
        <v>3</v>
      </c>
      <c r="K3" s="15">
        <f t="shared" si="0"/>
        <v>2</v>
      </c>
      <c r="L3" s="15">
        <f t="shared" si="0"/>
        <v>1</v>
      </c>
      <c r="M3" s="15">
        <f t="shared" si="0"/>
        <v>2</v>
      </c>
      <c r="N3" s="15">
        <f t="shared" si="0"/>
        <v>10</v>
      </c>
      <c r="O3" s="15">
        <f t="shared" si="0"/>
        <v>6</v>
      </c>
      <c r="P3" s="15">
        <f t="shared" si="0"/>
        <v>5</v>
      </c>
      <c r="Q3" s="15">
        <f t="shared" si="0"/>
        <v>0</v>
      </c>
      <c r="R3" s="15">
        <f t="shared" si="0"/>
        <v>8</v>
      </c>
      <c r="S3" s="15">
        <f t="shared" si="0"/>
        <v>3</v>
      </c>
      <c r="T3" s="16">
        <f t="shared" si="0"/>
        <v>0</v>
      </c>
      <c r="U3" s="16">
        <f t="shared" si="0"/>
        <v>0</v>
      </c>
      <c r="V3" s="14"/>
    </row>
    <row r="4" spans="1:22" s="1" customFormat="1" x14ac:dyDescent="0.3">
      <c r="A4" s="130" t="s">
        <v>372</v>
      </c>
      <c r="B4" s="17">
        <v>1</v>
      </c>
      <c r="C4" s="22"/>
      <c r="D4" s="22"/>
      <c r="E4" s="22"/>
      <c r="F4" s="22"/>
      <c r="G4" s="22"/>
      <c r="H4" s="22"/>
      <c r="I4" s="22">
        <v>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7"/>
    </row>
    <row r="5" spans="1:22" s="1" customFormat="1" x14ac:dyDescent="0.3">
      <c r="A5" s="131"/>
      <c r="B5" s="17">
        <f>1+B4</f>
        <v>2</v>
      </c>
      <c r="C5" s="22"/>
      <c r="D5" s="22"/>
      <c r="E5" s="22"/>
      <c r="F5" s="22"/>
      <c r="G5" s="22"/>
      <c r="H5" s="22">
        <v>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7"/>
    </row>
    <row r="6" spans="1:22" s="1" customFormat="1" x14ac:dyDescent="0.3">
      <c r="A6" s="131"/>
      <c r="B6" s="17">
        <f t="shared" ref="B6:B43" si="1">1+B5</f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v>1</v>
      </c>
      <c r="S6" s="22"/>
      <c r="T6" s="22"/>
      <c r="U6" s="22"/>
      <c r="V6" s="7" t="s">
        <v>618</v>
      </c>
    </row>
    <row r="7" spans="1:22" s="1" customFormat="1" x14ac:dyDescent="0.3">
      <c r="A7" s="131"/>
      <c r="B7" s="17">
        <f t="shared" si="1"/>
        <v>4</v>
      </c>
      <c r="C7" s="22"/>
      <c r="D7" s="22"/>
      <c r="E7" s="22"/>
      <c r="F7" s="22">
        <v>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7" t="s">
        <v>619</v>
      </c>
    </row>
    <row r="8" spans="1:22" s="1" customFormat="1" x14ac:dyDescent="0.3">
      <c r="A8" s="131"/>
      <c r="B8" s="17">
        <f t="shared" si="1"/>
        <v>5</v>
      </c>
      <c r="C8" s="78"/>
      <c r="D8" s="78"/>
      <c r="E8" s="78"/>
      <c r="F8" s="78">
        <v>1</v>
      </c>
      <c r="G8" s="78">
        <v>1</v>
      </c>
      <c r="H8" s="78"/>
      <c r="I8" s="78"/>
      <c r="J8" s="78">
        <v>1</v>
      </c>
      <c r="K8" s="78"/>
      <c r="L8" s="78"/>
      <c r="M8" s="78">
        <v>1</v>
      </c>
      <c r="N8" s="78">
        <v>1</v>
      </c>
      <c r="O8" s="78">
        <v>1</v>
      </c>
      <c r="P8" s="78"/>
      <c r="Q8" s="78"/>
      <c r="R8" s="78"/>
      <c r="S8" s="78"/>
      <c r="T8" s="78"/>
      <c r="U8" s="78"/>
      <c r="V8" s="77" t="s">
        <v>620</v>
      </c>
    </row>
    <row r="9" spans="1:22" s="1" customFormat="1" x14ac:dyDescent="0.3">
      <c r="A9" s="131"/>
      <c r="B9" s="17">
        <f t="shared" si="1"/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1</v>
      </c>
      <c r="O9" s="22"/>
      <c r="P9" s="22"/>
      <c r="Q9" s="22"/>
      <c r="R9" s="22"/>
      <c r="S9" s="22"/>
      <c r="T9" s="22"/>
      <c r="U9" s="22"/>
      <c r="V9" s="7"/>
    </row>
    <row r="10" spans="1:22" s="1" customFormat="1" x14ac:dyDescent="0.3">
      <c r="A10" s="131"/>
      <c r="B10" s="17">
        <f t="shared" si="1"/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v>1</v>
      </c>
      <c r="O10" s="22"/>
      <c r="P10" s="22"/>
      <c r="Q10" s="22"/>
      <c r="R10" s="22"/>
      <c r="S10" s="22"/>
      <c r="T10" s="22"/>
      <c r="U10" s="22"/>
      <c r="V10" s="7"/>
    </row>
    <row r="11" spans="1:22" s="1" customFormat="1" x14ac:dyDescent="0.3">
      <c r="A11" s="131"/>
      <c r="B11" s="17">
        <f t="shared" si="1"/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>
        <v>1</v>
      </c>
      <c r="S11" s="22"/>
      <c r="T11" s="22"/>
      <c r="U11" s="22"/>
      <c r="V11" s="7" t="s">
        <v>621</v>
      </c>
    </row>
    <row r="12" spans="1:22" s="1" customFormat="1" x14ac:dyDescent="0.3">
      <c r="A12" s="131"/>
      <c r="B12" s="17">
        <f t="shared" si="1"/>
        <v>9</v>
      </c>
      <c r="C12" s="22"/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t="s">
        <v>622</v>
      </c>
    </row>
    <row r="13" spans="1:22" s="1" customFormat="1" x14ac:dyDescent="0.3">
      <c r="A13" s="131"/>
      <c r="B13" s="17">
        <f t="shared" si="1"/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1</v>
      </c>
      <c r="Q13" s="22"/>
      <c r="R13" s="22"/>
      <c r="S13" s="22"/>
      <c r="T13" s="22"/>
      <c r="U13" s="22"/>
      <c r="V13" s="7" t="s">
        <v>270</v>
      </c>
    </row>
    <row r="14" spans="1:22" s="1" customFormat="1" x14ac:dyDescent="0.3">
      <c r="A14" s="131"/>
      <c r="B14" s="17">
        <f t="shared" si="1"/>
        <v>11</v>
      </c>
      <c r="C14" s="22"/>
      <c r="D14" s="22"/>
      <c r="E14" s="22"/>
      <c r="F14" s="22">
        <v>1</v>
      </c>
      <c r="G14" s="22">
        <v>1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" t="s">
        <v>623</v>
      </c>
    </row>
    <row r="15" spans="1:22" s="1" customFormat="1" x14ac:dyDescent="0.3">
      <c r="A15" s="131"/>
      <c r="B15" s="17">
        <f t="shared" si="1"/>
        <v>12</v>
      </c>
      <c r="C15" s="22"/>
      <c r="D15" s="22"/>
      <c r="E15" s="22"/>
      <c r="F15" s="103">
        <v>1</v>
      </c>
      <c r="G15" s="22"/>
      <c r="H15" s="22">
        <v>1</v>
      </c>
      <c r="I15" s="22">
        <v>1</v>
      </c>
      <c r="J15" s="22">
        <v>1</v>
      </c>
      <c r="K15" s="22">
        <v>1</v>
      </c>
      <c r="L15" s="22"/>
      <c r="M15" s="22"/>
      <c r="N15" s="22">
        <v>1</v>
      </c>
      <c r="O15" s="22"/>
      <c r="P15" s="22"/>
      <c r="Q15" s="22"/>
      <c r="R15" s="22"/>
      <c r="S15" s="22">
        <v>1</v>
      </c>
      <c r="T15" s="22"/>
      <c r="U15" s="22"/>
      <c r="V15" s="7" t="s">
        <v>624</v>
      </c>
    </row>
    <row r="16" spans="1:22" s="1" customFormat="1" x14ac:dyDescent="0.3">
      <c r="A16" s="131"/>
      <c r="B16" s="17">
        <f t="shared" si="1"/>
        <v>13</v>
      </c>
      <c r="C16" s="22"/>
      <c r="D16" s="22"/>
      <c r="E16" s="22"/>
      <c r="F16" s="22">
        <v>1</v>
      </c>
      <c r="G16" s="22">
        <v>1</v>
      </c>
      <c r="H16" s="22">
        <v>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"/>
    </row>
    <row r="17" spans="1:22" s="1" customFormat="1" x14ac:dyDescent="0.3">
      <c r="A17" s="131"/>
      <c r="B17" s="17">
        <f t="shared" si="1"/>
        <v>14</v>
      </c>
      <c r="C17" s="22"/>
      <c r="D17" s="22"/>
      <c r="E17" s="22"/>
      <c r="F17" s="22">
        <v>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"/>
    </row>
    <row r="18" spans="1:22" s="1" customFormat="1" x14ac:dyDescent="0.3">
      <c r="A18" s="131"/>
      <c r="B18" s="17">
        <f t="shared" si="1"/>
        <v>15</v>
      </c>
      <c r="C18" s="22"/>
      <c r="D18" s="22"/>
      <c r="E18" s="22"/>
      <c r="F18" s="22"/>
      <c r="G18" s="22"/>
      <c r="H18" s="22"/>
      <c r="I18" s="22">
        <v>1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"/>
    </row>
    <row r="19" spans="1:22" s="1" customFormat="1" x14ac:dyDescent="0.3">
      <c r="A19" s="131"/>
      <c r="B19" s="17">
        <f t="shared" si="1"/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>
        <v>1</v>
      </c>
      <c r="O19" s="22"/>
      <c r="P19" s="22"/>
      <c r="Q19" s="22"/>
      <c r="R19" s="22"/>
      <c r="S19" s="22"/>
      <c r="T19" s="22"/>
      <c r="U19" s="22"/>
      <c r="V19" s="7"/>
    </row>
    <row r="20" spans="1:22" s="1" customFormat="1" x14ac:dyDescent="0.3">
      <c r="A20" s="131"/>
      <c r="B20" s="17">
        <f t="shared" si="1"/>
        <v>17</v>
      </c>
      <c r="C20" s="22"/>
      <c r="D20" s="22"/>
      <c r="E20" s="22"/>
      <c r="F20" s="22"/>
      <c r="G20" s="22"/>
      <c r="H20" s="22"/>
      <c r="I20" s="22">
        <v>1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7"/>
    </row>
    <row r="21" spans="1:22" x14ac:dyDescent="0.3">
      <c r="A21" s="131"/>
      <c r="B21" s="17">
        <f t="shared" si="1"/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1</v>
      </c>
      <c r="P21" s="22"/>
      <c r="Q21" s="22"/>
      <c r="R21" s="22"/>
      <c r="S21" s="22"/>
      <c r="T21" s="22"/>
      <c r="U21" s="22"/>
      <c r="V21" s="7"/>
    </row>
    <row r="22" spans="1:22" x14ac:dyDescent="0.3">
      <c r="A22" s="131"/>
      <c r="B22" s="17">
        <f t="shared" si="1"/>
        <v>19</v>
      </c>
      <c r="C22" s="22"/>
      <c r="D22" s="22"/>
      <c r="E22" s="22"/>
      <c r="F22" s="22">
        <v>1</v>
      </c>
      <c r="G22" s="22"/>
      <c r="H22" s="22"/>
      <c r="I22" s="22"/>
      <c r="J22" s="22"/>
      <c r="K22" s="22"/>
      <c r="L22" s="22">
        <v>1</v>
      </c>
      <c r="M22" s="22"/>
      <c r="N22" s="22">
        <v>1</v>
      </c>
      <c r="O22" s="22">
        <v>1</v>
      </c>
      <c r="P22" s="103">
        <v>1</v>
      </c>
      <c r="Q22" s="22"/>
      <c r="R22" s="22"/>
      <c r="S22" s="22"/>
      <c r="T22" s="22"/>
      <c r="U22" s="22"/>
      <c r="V22" s="7" t="s">
        <v>625</v>
      </c>
    </row>
    <row r="23" spans="1:22" x14ac:dyDescent="0.3">
      <c r="A23" s="131"/>
      <c r="B23" s="17">
        <f t="shared" si="1"/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1</v>
      </c>
      <c r="S23" s="22"/>
      <c r="T23" s="22"/>
      <c r="U23" s="22"/>
      <c r="V23" s="7" t="s">
        <v>626</v>
      </c>
    </row>
    <row r="24" spans="1:22" x14ac:dyDescent="0.3">
      <c r="A24" s="131"/>
      <c r="B24" s="17">
        <f t="shared" si="1"/>
        <v>21</v>
      </c>
      <c r="C24" s="22"/>
      <c r="D24" s="22"/>
      <c r="E24" s="22"/>
      <c r="F24" s="22"/>
      <c r="G24" s="22"/>
      <c r="H24" s="22"/>
      <c r="I24" s="22"/>
      <c r="J24" s="22">
        <v>1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"/>
    </row>
    <row r="25" spans="1:22" x14ac:dyDescent="0.3">
      <c r="A25" s="131"/>
      <c r="B25" s="17">
        <f t="shared" si="1"/>
        <v>22</v>
      </c>
      <c r="C25" s="22"/>
      <c r="D25" s="22"/>
      <c r="E25" s="22"/>
      <c r="F25" s="103">
        <v>1</v>
      </c>
      <c r="G25" s="22"/>
      <c r="H25" s="22"/>
      <c r="I25" s="22">
        <v>1</v>
      </c>
      <c r="J25" s="22"/>
      <c r="K25" s="22"/>
      <c r="L25" s="22"/>
      <c r="M25" s="22"/>
      <c r="N25" s="22">
        <v>1</v>
      </c>
      <c r="O25" s="22"/>
      <c r="P25" s="22"/>
      <c r="Q25" s="22"/>
      <c r="R25" s="22"/>
      <c r="S25" s="22"/>
      <c r="T25" s="22"/>
      <c r="U25" s="22"/>
      <c r="V25" s="7" t="s">
        <v>627</v>
      </c>
    </row>
    <row r="26" spans="1:22" x14ac:dyDescent="0.3">
      <c r="A26" s="131"/>
      <c r="B26" s="17">
        <f t="shared" si="1"/>
        <v>23</v>
      </c>
      <c r="C26" s="22"/>
      <c r="D26" s="22"/>
      <c r="E26" s="22"/>
      <c r="F26" s="103">
        <v>1</v>
      </c>
      <c r="G26" s="22">
        <v>1</v>
      </c>
      <c r="H26" s="22"/>
      <c r="I26" s="22">
        <v>1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"/>
    </row>
    <row r="27" spans="1:22" x14ac:dyDescent="0.3">
      <c r="A27" s="131"/>
      <c r="B27" s="17">
        <f t="shared" si="1"/>
        <v>24</v>
      </c>
      <c r="C27" s="22"/>
      <c r="D27" s="22"/>
      <c r="E27" s="22"/>
      <c r="F27" s="103">
        <v>1</v>
      </c>
      <c r="G27" s="22">
        <v>1</v>
      </c>
      <c r="H27" s="22">
        <v>1</v>
      </c>
      <c r="I27" s="22">
        <v>1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7"/>
    </row>
    <row r="28" spans="1:22" x14ac:dyDescent="0.3">
      <c r="A28" s="131"/>
      <c r="B28" s="17">
        <f t="shared" si="1"/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1</v>
      </c>
      <c r="T28" s="22"/>
      <c r="U28" s="22"/>
      <c r="V28" t="s">
        <v>628</v>
      </c>
    </row>
    <row r="29" spans="1:22" x14ac:dyDescent="0.3">
      <c r="A29" s="131"/>
      <c r="B29" s="17">
        <f t="shared" si="1"/>
        <v>26</v>
      </c>
      <c r="C29" s="22"/>
      <c r="D29" s="22"/>
      <c r="E29" s="22"/>
      <c r="F29" s="103">
        <v>1</v>
      </c>
      <c r="G29" s="22">
        <v>1</v>
      </c>
      <c r="H29" s="22">
        <v>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7"/>
    </row>
    <row r="30" spans="1:22" x14ac:dyDescent="0.3">
      <c r="A30" s="131"/>
      <c r="B30" s="17">
        <f t="shared" si="1"/>
        <v>27</v>
      </c>
      <c r="C30" s="22"/>
      <c r="D30" s="22"/>
      <c r="E30" s="22"/>
      <c r="F30" s="22">
        <v>1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7"/>
    </row>
    <row r="31" spans="1:22" x14ac:dyDescent="0.3">
      <c r="A31" s="131"/>
      <c r="B31" s="17">
        <f t="shared" si="1"/>
        <v>28</v>
      </c>
      <c r="C31" s="22"/>
      <c r="D31" s="22"/>
      <c r="E31" s="22"/>
      <c r="F31" s="22">
        <v>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7" t="s">
        <v>629</v>
      </c>
    </row>
    <row r="32" spans="1:22" x14ac:dyDescent="0.3">
      <c r="A32" s="131"/>
      <c r="B32" s="17">
        <f t="shared" si="1"/>
        <v>29</v>
      </c>
      <c r="C32" s="22"/>
      <c r="D32" s="22"/>
      <c r="E32" s="22"/>
      <c r="F32" s="103">
        <v>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"/>
    </row>
    <row r="33" spans="1:22" x14ac:dyDescent="0.3">
      <c r="A33" s="131"/>
      <c r="B33" s="17">
        <f t="shared" si="1"/>
        <v>30</v>
      </c>
      <c r="C33" s="22"/>
      <c r="D33" s="22"/>
      <c r="E33" s="22"/>
      <c r="F33" s="103">
        <v>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" t="s">
        <v>630</v>
      </c>
    </row>
    <row r="34" spans="1:22" x14ac:dyDescent="0.3">
      <c r="A34" s="131"/>
      <c r="B34" s="17">
        <f t="shared" si="1"/>
        <v>31</v>
      </c>
      <c r="C34" s="22"/>
      <c r="D34" s="22"/>
      <c r="E34" s="22"/>
      <c r="F34" s="22">
        <v>1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7"/>
    </row>
    <row r="35" spans="1:22" x14ac:dyDescent="0.3">
      <c r="A35" s="131"/>
      <c r="B35" s="17">
        <f t="shared" si="1"/>
        <v>32</v>
      </c>
      <c r="C35" s="22"/>
      <c r="D35" s="22"/>
      <c r="E35" s="22"/>
      <c r="F35" s="22">
        <v>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7"/>
    </row>
    <row r="36" spans="1:22" x14ac:dyDescent="0.3">
      <c r="A36" s="131"/>
      <c r="B36" s="17">
        <f t="shared" si="1"/>
        <v>33</v>
      </c>
      <c r="C36" s="22"/>
      <c r="D36" s="22"/>
      <c r="E36" s="22"/>
      <c r="F36" s="22">
        <v>1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7"/>
    </row>
    <row r="37" spans="1:22" x14ac:dyDescent="0.3">
      <c r="A37" s="131"/>
      <c r="B37" s="17">
        <f t="shared" si="1"/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>
        <v>1</v>
      </c>
      <c r="Q37" s="22"/>
      <c r="R37" s="22"/>
      <c r="S37" s="22"/>
      <c r="T37" s="22"/>
      <c r="U37" s="22"/>
      <c r="V37" s="7" t="s">
        <v>631</v>
      </c>
    </row>
    <row r="38" spans="1:22" x14ac:dyDescent="0.3">
      <c r="A38" s="131"/>
      <c r="B38" s="17">
        <f t="shared" si="1"/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v>1</v>
      </c>
      <c r="S38" s="22"/>
      <c r="T38" s="22"/>
      <c r="U38" s="22"/>
      <c r="V38" s="7" t="s">
        <v>632</v>
      </c>
    </row>
    <row r="39" spans="1:22" x14ac:dyDescent="0.3">
      <c r="A39" s="131"/>
      <c r="B39" s="17">
        <f t="shared" si="1"/>
        <v>36</v>
      </c>
      <c r="C39" s="22"/>
      <c r="D39" s="22"/>
      <c r="E39" s="22"/>
      <c r="F39" s="103">
        <v>1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7"/>
    </row>
    <row r="40" spans="1:22" x14ac:dyDescent="0.3">
      <c r="A40" s="131"/>
      <c r="B40" s="17">
        <f t="shared" si="1"/>
        <v>37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>
        <v>1</v>
      </c>
      <c r="Q40" s="22"/>
      <c r="R40" s="22"/>
      <c r="S40" s="22"/>
      <c r="T40" s="22"/>
      <c r="U40" s="22"/>
      <c r="V40" s="7" t="s">
        <v>633</v>
      </c>
    </row>
    <row r="41" spans="1:22" x14ac:dyDescent="0.3">
      <c r="A41" s="131"/>
      <c r="B41" s="17">
        <f t="shared" si="1"/>
        <v>38</v>
      </c>
      <c r="C41" s="22"/>
      <c r="D41" s="22"/>
      <c r="E41" s="22"/>
      <c r="F41" s="22">
        <v>1</v>
      </c>
      <c r="G41" s="22">
        <v>1</v>
      </c>
      <c r="H41" s="22"/>
      <c r="I41" s="22"/>
      <c r="J41" s="22"/>
      <c r="K41" s="22"/>
      <c r="L41" s="22"/>
      <c r="M41" s="22"/>
      <c r="N41" s="22">
        <v>1</v>
      </c>
      <c r="O41" s="22">
        <v>1</v>
      </c>
      <c r="P41" s="22">
        <v>1</v>
      </c>
      <c r="Q41" s="22"/>
      <c r="R41" s="22">
        <v>1</v>
      </c>
      <c r="S41" s="22"/>
      <c r="T41" s="22"/>
      <c r="U41" s="22"/>
      <c r="V41" s="7"/>
    </row>
    <row r="42" spans="1:22" x14ac:dyDescent="0.3">
      <c r="A42" s="131"/>
      <c r="B42" s="17">
        <f t="shared" si="1"/>
        <v>39</v>
      </c>
      <c r="C42" s="22"/>
      <c r="D42" s="22"/>
      <c r="E42" s="22"/>
      <c r="F42" s="22">
        <v>1</v>
      </c>
      <c r="G42" s="22">
        <v>1</v>
      </c>
      <c r="H42" s="22"/>
      <c r="I42" s="22"/>
      <c r="J42" s="22"/>
      <c r="K42" s="22">
        <v>1</v>
      </c>
      <c r="L42" s="22"/>
      <c r="M42" s="22">
        <v>1</v>
      </c>
      <c r="N42" s="22">
        <v>1</v>
      </c>
      <c r="O42" s="22">
        <v>1</v>
      </c>
      <c r="P42" s="22"/>
      <c r="Q42" s="22"/>
      <c r="R42" s="22"/>
      <c r="S42" s="22"/>
      <c r="T42" s="22"/>
      <c r="U42" s="22"/>
      <c r="V42" s="7"/>
    </row>
    <row r="43" spans="1:22" x14ac:dyDescent="0.3">
      <c r="A43" s="131"/>
      <c r="B43" s="17">
        <f t="shared" si="1"/>
        <v>40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>
        <v>1</v>
      </c>
      <c r="P43" s="22"/>
      <c r="Q43" s="22"/>
      <c r="R43" s="22"/>
      <c r="S43" s="22"/>
      <c r="T43" s="22"/>
      <c r="U43" s="22"/>
      <c r="V43" s="7"/>
    </row>
    <row r="44" spans="1:22" x14ac:dyDescent="0.3">
      <c r="A44" s="131"/>
      <c r="B44" s="82" t="s">
        <v>190</v>
      </c>
      <c r="C44" s="17"/>
      <c r="D44" s="17"/>
      <c r="E44" s="17"/>
      <c r="F44" s="17">
        <v>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83" t="s">
        <v>733</v>
      </c>
    </row>
    <row r="45" spans="1:22" x14ac:dyDescent="0.3">
      <c r="A45" s="131"/>
      <c r="B45" s="82" t="s">
        <v>191</v>
      </c>
      <c r="C45" s="17"/>
      <c r="D45" s="17"/>
      <c r="E45" s="17"/>
      <c r="F45" s="17">
        <v>1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83" t="s">
        <v>734</v>
      </c>
    </row>
    <row r="46" spans="1:22" x14ac:dyDescent="0.3">
      <c r="A46" s="131"/>
      <c r="B46" s="82" t="s">
        <v>192</v>
      </c>
      <c r="C46" s="17"/>
      <c r="D46" s="17"/>
      <c r="E46" s="17"/>
      <c r="F46" s="17">
        <v>1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83" t="s">
        <v>737</v>
      </c>
    </row>
    <row r="47" spans="1:22" x14ac:dyDescent="0.3">
      <c r="A47" s="131"/>
      <c r="B47" s="82" t="s">
        <v>193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>
        <v>1</v>
      </c>
      <c r="S47" s="17"/>
      <c r="T47" s="17"/>
      <c r="U47" s="17"/>
      <c r="V47" s="83" t="s">
        <v>738</v>
      </c>
    </row>
    <row r="48" spans="1:22" x14ac:dyDescent="0.3">
      <c r="A48" s="131"/>
      <c r="B48" s="82" t="s">
        <v>327</v>
      </c>
      <c r="C48" s="17"/>
      <c r="D48" s="17"/>
      <c r="E48" s="17"/>
      <c r="F48" s="17">
        <v>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83" t="s">
        <v>735</v>
      </c>
    </row>
    <row r="49" spans="1:22" x14ac:dyDescent="0.3">
      <c r="A49" s="131"/>
      <c r="B49" s="82" t="s">
        <v>328</v>
      </c>
      <c r="C49" s="17"/>
      <c r="D49" s="17"/>
      <c r="E49" s="17"/>
      <c r="F49" s="17"/>
      <c r="G49" s="17"/>
      <c r="H49" s="17"/>
      <c r="I49" s="17"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83" t="s">
        <v>739</v>
      </c>
    </row>
    <row r="50" spans="1:22" x14ac:dyDescent="0.3">
      <c r="A50" s="131"/>
      <c r="B50" s="82" t="s">
        <v>329</v>
      </c>
      <c r="C50" s="17"/>
      <c r="D50" s="17"/>
      <c r="E50" s="17"/>
      <c r="F50" s="17">
        <v>1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83" t="s">
        <v>740</v>
      </c>
    </row>
    <row r="51" spans="1:22" x14ac:dyDescent="0.3">
      <c r="A51" s="131"/>
      <c r="B51" s="82" t="s">
        <v>330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83" t="s">
        <v>736</v>
      </c>
    </row>
    <row r="52" spans="1:22" x14ac:dyDescent="0.3">
      <c r="A52" s="131"/>
      <c r="B52" s="82" t="s">
        <v>331</v>
      </c>
      <c r="C52" s="17"/>
      <c r="D52" s="17"/>
      <c r="E52" s="17"/>
      <c r="F52" s="17"/>
      <c r="G52" s="17"/>
      <c r="H52" s="17">
        <v>1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83" t="s">
        <v>741</v>
      </c>
    </row>
    <row r="53" spans="1:22" x14ac:dyDescent="0.3">
      <c r="A53" s="131"/>
      <c r="B53" s="82" t="s">
        <v>332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>
        <v>1</v>
      </c>
      <c r="O53" s="17"/>
      <c r="P53" s="17"/>
      <c r="Q53" s="17"/>
      <c r="R53" s="17"/>
      <c r="S53" s="17"/>
      <c r="T53" s="17"/>
      <c r="U53" s="17"/>
      <c r="V53" s="83"/>
    </row>
    <row r="54" spans="1:22" x14ac:dyDescent="0.3">
      <c r="A54" s="131"/>
      <c r="B54" s="82" t="s">
        <v>333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1</v>
      </c>
      <c r="T54" s="17"/>
      <c r="U54" s="17"/>
      <c r="V54" s="83" t="s">
        <v>460</v>
      </c>
    </row>
    <row r="55" spans="1:22" x14ac:dyDescent="0.3">
      <c r="A55" s="131"/>
      <c r="B55" s="82" t="s">
        <v>334</v>
      </c>
      <c r="C55" s="17"/>
      <c r="D55" s="17"/>
      <c r="E55" s="17"/>
      <c r="F55" s="17"/>
      <c r="G55" s="17">
        <v>1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83" t="s">
        <v>709</v>
      </c>
    </row>
    <row r="56" spans="1:22" x14ac:dyDescent="0.3">
      <c r="A56" s="131"/>
      <c r="B56" s="82" t="s">
        <v>335</v>
      </c>
      <c r="C56" s="17"/>
      <c r="D56" s="17"/>
      <c r="E56" s="17"/>
      <c r="F56" s="17"/>
      <c r="G56" s="17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83" t="s">
        <v>742</v>
      </c>
    </row>
    <row r="57" spans="1:22" x14ac:dyDescent="0.3">
      <c r="A57" s="131"/>
      <c r="B57" s="82" t="s">
        <v>336</v>
      </c>
      <c r="C57" s="17"/>
      <c r="D57" s="17"/>
      <c r="E57" s="17"/>
      <c r="F57" s="17">
        <v>1</v>
      </c>
      <c r="G57" s="17">
        <v>1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83" t="s">
        <v>744</v>
      </c>
    </row>
    <row r="58" spans="1:22" x14ac:dyDescent="0.3">
      <c r="A58" s="131"/>
      <c r="B58" s="82" t="s">
        <v>337</v>
      </c>
      <c r="C58" s="17"/>
      <c r="D58" s="17"/>
      <c r="E58" s="17"/>
      <c r="F58" s="17"/>
      <c r="G58" s="17">
        <v>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83" t="s">
        <v>745</v>
      </c>
    </row>
    <row r="59" spans="1:22" x14ac:dyDescent="0.3">
      <c r="A59" s="131"/>
      <c r="B59" s="82" t="s">
        <v>338</v>
      </c>
      <c r="C59" s="17"/>
      <c r="D59" s="17"/>
      <c r="E59" s="17"/>
      <c r="F59" s="17"/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83" t="s">
        <v>746</v>
      </c>
    </row>
    <row r="60" spans="1:22" x14ac:dyDescent="0.3">
      <c r="A60" s="131"/>
      <c r="B60" s="82" t="s">
        <v>339</v>
      </c>
      <c r="C60" s="17"/>
      <c r="D60" s="17"/>
      <c r="E60" s="17"/>
      <c r="F60" s="17"/>
      <c r="G60" s="17">
        <v>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83" t="s">
        <v>747</v>
      </c>
    </row>
    <row r="61" spans="1:22" x14ac:dyDescent="0.3">
      <c r="A61" s="131"/>
      <c r="B61" s="82" t="s">
        <v>340</v>
      </c>
      <c r="C61" s="17"/>
      <c r="D61" s="17"/>
      <c r="E61" s="17"/>
      <c r="F61" s="17"/>
      <c r="G61" s="17"/>
      <c r="H61" s="17">
        <v>1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83" t="s">
        <v>84</v>
      </c>
    </row>
    <row r="62" spans="1:22" x14ac:dyDescent="0.3">
      <c r="A62" s="131"/>
      <c r="B62" s="82" t="s">
        <v>341</v>
      </c>
      <c r="C62" s="17"/>
      <c r="D62" s="17"/>
      <c r="E62" s="17"/>
      <c r="F62" s="17">
        <v>1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83" t="s">
        <v>748</v>
      </c>
    </row>
    <row r="63" spans="1:22" x14ac:dyDescent="0.3">
      <c r="A63" s="131"/>
      <c r="B63" s="82" t="s">
        <v>342</v>
      </c>
      <c r="C63" s="17"/>
      <c r="D63" s="17"/>
      <c r="E63" s="17"/>
      <c r="F63" s="17">
        <v>1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83" t="s">
        <v>749</v>
      </c>
    </row>
    <row r="64" spans="1:22" x14ac:dyDescent="0.3">
      <c r="A64" s="131"/>
      <c r="B64" s="82" t="s">
        <v>347</v>
      </c>
      <c r="C64" s="17"/>
      <c r="D64" s="17"/>
      <c r="E64" s="17"/>
      <c r="F64" s="17">
        <v>1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83" t="s">
        <v>750</v>
      </c>
    </row>
    <row r="65" spans="1:22" x14ac:dyDescent="0.3">
      <c r="A65" s="131"/>
      <c r="B65" s="82" t="s">
        <v>348</v>
      </c>
      <c r="C65" s="17"/>
      <c r="D65" s="17"/>
      <c r="E65" s="17"/>
      <c r="F65" s="17">
        <v>1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83" t="s">
        <v>751</v>
      </c>
    </row>
    <row r="66" spans="1:22" x14ac:dyDescent="0.3">
      <c r="A66" s="131"/>
      <c r="B66" s="82" t="s">
        <v>349</v>
      </c>
      <c r="C66" s="17"/>
      <c r="D66" s="17"/>
      <c r="E66" s="17"/>
      <c r="F66" s="17">
        <v>1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83" t="s">
        <v>752</v>
      </c>
    </row>
    <row r="67" spans="1:22" x14ac:dyDescent="0.3">
      <c r="A67" s="131"/>
      <c r="B67" s="82" t="s">
        <v>350</v>
      </c>
      <c r="C67" s="17"/>
      <c r="D67" s="17"/>
      <c r="E67" s="17"/>
      <c r="F67" s="17">
        <v>1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83" t="s">
        <v>753</v>
      </c>
    </row>
    <row r="68" spans="1:22" x14ac:dyDescent="0.3">
      <c r="A68" s="131"/>
      <c r="B68" s="82" t="s">
        <v>351</v>
      </c>
      <c r="C68" s="17"/>
      <c r="D68" s="17"/>
      <c r="E68" s="17"/>
      <c r="F68" s="17">
        <v>1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83" t="s">
        <v>754</v>
      </c>
    </row>
    <row r="69" spans="1:22" x14ac:dyDescent="0.3">
      <c r="A69" s="131"/>
      <c r="B69" s="82" t="s">
        <v>352</v>
      </c>
      <c r="C69" s="17"/>
      <c r="D69" s="17"/>
      <c r="E69" s="17"/>
      <c r="F69" s="17">
        <v>1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83" t="s">
        <v>755</v>
      </c>
    </row>
    <row r="70" spans="1:22" x14ac:dyDescent="0.3">
      <c r="A70" s="131"/>
      <c r="B70" s="82" t="s">
        <v>353</v>
      </c>
      <c r="C70" s="17"/>
      <c r="D70" s="17"/>
      <c r="E70" s="17"/>
      <c r="F70" s="17">
        <v>1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83" t="s">
        <v>756</v>
      </c>
    </row>
    <row r="71" spans="1:22" x14ac:dyDescent="0.3">
      <c r="A71" s="131"/>
      <c r="B71" s="82" t="s">
        <v>354</v>
      </c>
      <c r="C71" s="17"/>
      <c r="D71" s="17"/>
      <c r="E71" s="17"/>
      <c r="F71" s="17">
        <v>1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83" t="s">
        <v>757</v>
      </c>
    </row>
    <row r="72" spans="1:22" x14ac:dyDescent="0.3">
      <c r="A72" s="131"/>
      <c r="B72" s="82" t="s">
        <v>355</v>
      </c>
      <c r="C72" s="17"/>
      <c r="D72" s="17"/>
      <c r="E72" s="17"/>
      <c r="F72" s="17"/>
      <c r="G72" s="17">
        <v>1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83" t="s">
        <v>758</v>
      </c>
    </row>
    <row r="73" spans="1:22" x14ac:dyDescent="0.3">
      <c r="A73" s="131"/>
      <c r="B73" s="82" t="s">
        <v>356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>
        <v>1</v>
      </c>
      <c r="S73" s="17"/>
      <c r="T73" s="17"/>
      <c r="U73" s="17"/>
      <c r="V73" s="83" t="s">
        <v>759</v>
      </c>
    </row>
    <row r="74" spans="1:22" x14ac:dyDescent="0.3">
      <c r="A74" s="131"/>
      <c r="B74" s="82" t="s">
        <v>362</v>
      </c>
      <c r="C74" s="17"/>
      <c r="D74" s="17"/>
      <c r="E74" s="17"/>
      <c r="F74" s="17">
        <v>1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83" t="s">
        <v>760</v>
      </c>
    </row>
    <row r="75" spans="1:22" x14ac:dyDescent="0.3">
      <c r="A75" s="131"/>
      <c r="B75" s="82" t="s">
        <v>363</v>
      </c>
      <c r="C75" s="17"/>
      <c r="D75" s="17"/>
      <c r="E75" s="17"/>
      <c r="F75" s="17">
        <v>1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83" t="s">
        <v>761</v>
      </c>
    </row>
    <row r="76" spans="1:22" x14ac:dyDescent="0.3">
      <c r="A76" s="131"/>
      <c r="B76" s="82" t="s">
        <v>366</v>
      </c>
      <c r="C76" s="17"/>
      <c r="D76" s="17"/>
      <c r="E76" s="17"/>
      <c r="F76" s="17">
        <v>1</v>
      </c>
      <c r="G76" s="17">
        <v>1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83" t="s">
        <v>762</v>
      </c>
    </row>
    <row r="77" spans="1:22" x14ac:dyDescent="0.3">
      <c r="A77" s="131"/>
      <c r="B77" s="82" t="s">
        <v>367</v>
      </c>
      <c r="C77" s="17"/>
      <c r="D77" s="17"/>
      <c r="E77" s="17"/>
      <c r="F77" s="17">
        <v>1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83" t="s">
        <v>763</v>
      </c>
    </row>
    <row r="78" spans="1:22" x14ac:dyDescent="0.3">
      <c r="A78" s="131"/>
      <c r="B78" s="82" t="s">
        <v>368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>
        <v>1</v>
      </c>
      <c r="S78" s="17"/>
      <c r="T78" s="17"/>
      <c r="U78" s="17"/>
      <c r="V78" s="83" t="s">
        <v>764</v>
      </c>
    </row>
    <row r="79" spans="1:22" x14ac:dyDescent="0.3">
      <c r="A79" s="131"/>
      <c r="B79" s="82" t="s">
        <v>369</v>
      </c>
      <c r="C79" s="17"/>
      <c r="D79" s="17"/>
      <c r="E79" s="17"/>
      <c r="F79" s="17">
        <v>1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83" t="s">
        <v>615</v>
      </c>
    </row>
    <row r="80" spans="1:22" x14ac:dyDescent="0.3">
      <c r="A80" s="131"/>
      <c r="B80" s="82" t="s">
        <v>370</v>
      </c>
      <c r="C80" s="17"/>
      <c r="D80" s="17"/>
      <c r="E80" s="17"/>
      <c r="F80" s="17">
        <v>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83" t="s">
        <v>765</v>
      </c>
    </row>
    <row r="81" spans="2:4" x14ac:dyDescent="0.3">
      <c r="B81" s="89">
        <f>COUNTA(B4:B80)</f>
        <v>77</v>
      </c>
      <c r="C81" s="88" t="s">
        <v>57</v>
      </c>
    </row>
    <row r="82" spans="2:4" x14ac:dyDescent="0.3">
      <c r="B82" s="94" t="s">
        <v>343</v>
      </c>
      <c r="C82" s="94"/>
      <c r="D82" s="94"/>
    </row>
  </sheetData>
  <sheetProtection algorithmName="SHA-512" hashValue="KXixb17w2WZSyHG9/HqrdPelu8Joek0iEk/9AUq7KJp2XrGxv2TPhOsaVVTkEvHrP0bUUV/UIZKL/gdzs+UhZQ==" saltValue="MHmuzKYAxzVKABSH9ROSGw==" spinCount="100000" sheet="1" objects="1" scenarios="1"/>
  <mergeCells count="3">
    <mergeCell ref="A1:V1"/>
    <mergeCell ref="A3:B3"/>
    <mergeCell ref="A4:A80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484E-29C9-44D0-BC9E-E8E326C5AC5A}">
  <dimension ref="A1:V5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373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823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>SUM(C4:C51)</f>
        <v>1</v>
      </c>
      <c r="D3" s="15">
        <f t="shared" ref="D3:U3" si="0">SUM(D4:D51)</f>
        <v>0</v>
      </c>
      <c r="E3" s="15">
        <f t="shared" si="0"/>
        <v>0</v>
      </c>
      <c r="F3" s="15">
        <f t="shared" si="0"/>
        <v>1</v>
      </c>
      <c r="G3" s="15">
        <f t="shared" si="0"/>
        <v>0</v>
      </c>
      <c r="H3" s="15">
        <f t="shared" si="0"/>
        <v>35</v>
      </c>
      <c r="I3" s="15">
        <f t="shared" si="0"/>
        <v>0</v>
      </c>
      <c r="J3" s="15">
        <f t="shared" si="0"/>
        <v>6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5">
        <f t="shared" si="0"/>
        <v>1</v>
      </c>
      <c r="O3" s="15">
        <f t="shared" si="0"/>
        <v>1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6</v>
      </c>
      <c r="U3" s="15">
        <f t="shared" si="0"/>
        <v>0</v>
      </c>
      <c r="V3" s="14"/>
    </row>
    <row r="4" spans="1:22" s="1" customFormat="1" x14ac:dyDescent="0.3">
      <c r="A4" s="126" t="s">
        <v>94</v>
      </c>
      <c r="B4" s="17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>
        <v>1</v>
      </c>
      <c r="U4" s="22"/>
      <c r="V4" s="7" t="s">
        <v>74</v>
      </c>
    </row>
    <row r="5" spans="1:22" s="1" customFormat="1" x14ac:dyDescent="0.3">
      <c r="A5" s="127"/>
      <c r="B5" s="17">
        <f>1+B4</f>
        <v>2</v>
      </c>
      <c r="C5" s="22"/>
      <c r="D5" s="22"/>
      <c r="E5" s="22"/>
      <c r="F5" s="22"/>
      <c r="G5" s="22"/>
      <c r="H5" s="22">
        <v>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7" t="s">
        <v>75</v>
      </c>
    </row>
    <row r="6" spans="1:22" s="1" customFormat="1" x14ac:dyDescent="0.3">
      <c r="A6" s="127"/>
      <c r="B6" s="17">
        <f t="shared" ref="B6:B32" si="1">1+B5</f>
        <v>3</v>
      </c>
      <c r="C6" s="22"/>
      <c r="D6" s="22"/>
      <c r="E6" s="22"/>
      <c r="F6" s="22"/>
      <c r="G6" s="22"/>
      <c r="H6" s="22">
        <v>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7" t="s">
        <v>76</v>
      </c>
    </row>
    <row r="7" spans="1:22" s="1" customFormat="1" x14ac:dyDescent="0.3">
      <c r="A7" s="127"/>
      <c r="B7" s="17">
        <f t="shared" si="1"/>
        <v>4</v>
      </c>
      <c r="C7" s="22"/>
      <c r="D7" s="22"/>
      <c r="E7" s="22"/>
      <c r="F7" s="22"/>
      <c r="G7" s="22"/>
      <c r="H7" s="22">
        <v>1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7" t="s">
        <v>77</v>
      </c>
    </row>
    <row r="8" spans="1:22" s="1" customFormat="1" x14ac:dyDescent="0.3">
      <c r="A8" s="127"/>
      <c r="B8" s="17">
        <f t="shared" si="1"/>
        <v>5</v>
      </c>
      <c r="C8" s="22"/>
      <c r="D8" s="22"/>
      <c r="E8" s="22"/>
      <c r="F8" s="22"/>
      <c r="G8" s="22"/>
      <c r="H8" s="22"/>
      <c r="I8" s="22"/>
      <c r="J8" s="22">
        <v>1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7" t="s">
        <v>78</v>
      </c>
    </row>
    <row r="9" spans="1:22" s="1" customFormat="1" x14ac:dyDescent="0.3">
      <c r="A9" s="127"/>
      <c r="B9" s="17">
        <f t="shared" si="1"/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>
        <v>1</v>
      </c>
      <c r="U9" s="22"/>
      <c r="V9" s="7" t="s">
        <v>79</v>
      </c>
    </row>
    <row r="10" spans="1:22" s="1" customFormat="1" x14ac:dyDescent="0.3">
      <c r="A10" s="127"/>
      <c r="B10" s="17">
        <f t="shared" si="1"/>
        <v>7</v>
      </c>
      <c r="C10" s="22"/>
      <c r="D10" s="22"/>
      <c r="E10" s="22"/>
      <c r="F10" s="22"/>
      <c r="G10" s="22"/>
      <c r="H10" s="22">
        <v>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7" t="s">
        <v>80</v>
      </c>
    </row>
    <row r="11" spans="1:22" s="1" customFormat="1" x14ac:dyDescent="0.3">
      <c r="A11" s="127"/>
      <c r="B11" s="17">
        <f t="shared" si="1"/>
        <v>8</v>
      </c>
      <c r="C11" s="22"/>
      <c r="D11" s="22"/>
      <c r="E11" s="22"/>
      <c r="F11" s="22"/>
      <c r="G11" s="22"/>
      <c r="H11" s="22">
        <v>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7" t="s">
        <v>81</v>
      </c>
    </row>
    <row r="12" spans="1:22" s="1" customFormat="1" x14ac:dyDescent="0.3">
      <c r="A12" s="127"/>
      <c r="B12" s="17">
        <f t="shared" si="1"/>
        <v>9</v>
      </c>
      <c r="C12" s="22"/>
      <c r="D12" s="22"/>
      <c r="E12" s="22"/>
      <c r="F12" s="22"/>
      <c r="G12" s="22"/>
      <c r="H12" s="22">
        <v>1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7" t="s">
        <v>82</v>
      </c>
    </row>
    <row r="13" spans="1:22" s="1" customFormat="1" x14ac:dyDescent="0.3">
      <c r="A13" s="127"/>
      <c r="B13" s="17">
        <f t="shared" si="1"/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</v>
      </c>
      <c r="U13" s="22"/>
      <c r="V13" s="7" t="s">
        <v>83</v>
      </c>
    </row>
    <row r="14" spans="1:22" s="1" customFormat="1" x14ac:dyDescent="0.3">
      <c r="A14" s="127"/>
      <c r="B14" s="17">
        <f t="shared" si="1"/>
        <v>11</v>
      </c>
      <c r="C14" s="22"/>
      <c r="D14" s="22"/>
      <c r="E14" s="22"/>
      <c r="F14" s="22"/>
      <c r="G14" s="22"/>
      <c r="H14" s="22">
        <v>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" t="s">
        <v>84</v>
      </c>
    </row>
    <row r="15" spans="1:22" s="1" customFormat="1" x14ac:dyDescent="0.3">
      <c r="A15" s="127"/>
      <c r="B15" s="17">
        <f t="shared" si="1"/>
        <v>12</v>
      </c>
      <c r="C15" s="22"/>
      <c r="D15" s="22"/>
      <c r="E15" s="22"/>
      <c r="F15" s="22"/>
      <c r="G15" s="22"/>
      <c r="H15" s="22">
        <v>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" t="s">
        <v>85</v>
      </c>
    </row>
    <row r="16" spans="1:22" s="1" customFormat="1" x14ac:dyDescent="0.3">
      <c r="A16" s="127"/>
      <c r="B16" s="17">
        <f t="shared" si="1"/>
        <v>13</v>
      </c>
      <c r="C16" s="22"/>
      <c r="D16" s="22"/>
      <c r="E16" s="22"/>
      <c r="F16" s="22"/>
      <c r="G16" s="22"/>
      <c r="H16" s="22">
        <v>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" t="s">
        <v>86</v>
      </c>
    </row>
    <row r="17" spans="1:22" s="1" customFormat="1" x14ac:dyDescent="0.3">
      <c r="A17" s="127"/>
      <c r="B17" s="17">
        <f t="shared" si="1"/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v>1</v>
      </c>
      <c r="O17" s="22"/>
      <c r="P17" s="22"/>
      <c r="Q17" s="22"/>
      <c r="R17" s="22"/>
      <c r="S17" s="22"/>
      <c r="T17" s="22"/>
      <c r="U17" s="22"/>
      <c r="V17" s="7" t="s">
        <v>87</v>
      </c>
    </row>
    <row r="18" spans="1:22" s="1" customFormat="1" x14ac:dyDescent="0.3">
      <c r="A18" s="127"/>
      <c r="B18" s="17">
        <f t="shared" si="1"/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>
        <v>1</v>
      </c>
      <c r="U18" s="22"/>
      <c r="V18" s="7" t="s">
        <v>88</v>
      </c>
    </row>
    <row r="19" spans="1:22" s="1" customFormat="1" x14ac:dyDescent="0.3">
      <c r="A19" s="127"/>
      <c r="B19" s="17">
        <f t="shared" si="1"/>
        <v>16</v>
      </c>
      <c r="C19" s="22"/>
      <c r="D19" s="22"/>
      <c r="E19" s="22"/>
      <c r="F19" s="22"/>
      <c r="G19" s="22"/>
      <c r="H19" s="22"/>
      <c r="I19" s="22"/>
      <c r="J19" s="22">
        <v>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7"/>
    </row>
    <row r="20" spans="1:22" s="1" customFormat="1" x14ac:dyDescent="0.3">
      <c r="A20" s="127"/>
      <c r="B20" s="17">
        <f t="shared" si="1"/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1</v>
      </c>
      <c r="P20" s="22"/>
      <c r="Q20" s="22"/>
      <c r="R20" s="22"/>
      <c r="S20" s="22"/>
      <c r="T20" s="22"/>
      <c r="U20" s="22"/>
      <c r="V20" s="7"/>
    </row>
    <row r="21" spans="1:22" x14ac:dyDescent="0.3">
      <c r="A21" s="127"/>
      <c r="B21" s="17">
        <f t="shared" si="1"/>
        <v>18</v>
      </c>
      <c r="C21" s="22"/>
      <c r="D21" s="22"/>
      <c r="E21" s="22"/>
      <c r="F21" s="22">
        <v>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7" t="s">
        <v>89</v>
      </c>
    </row>
    <row r="22" spans="1:22" x14ac:dyDescent="0.3">
      <c r="A22" s="127"/>
      <c r="B22" s="17">
        <f t="shared" si="1"/>
        <v>19</v>
      </c>
      <c r="C22" s="22"/>
      <c r="D22" s="22"/>
      <c r="E22" s="22"/>
      <c r="F22" s="22"/>
      <c r="G22" s="22"/>
      <c r="H22" s="22">
        <v>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7" t="s">
        <v>90</v>
      </c>
    </row>
    <row r="23" spans="1:22" x14ac:dyDescent="0.3">
      <c r="A23" s="127"/>
      <c r="B23" s="17">
        <f t="shared" si="1"/>
        <v>20</v>
      </c>
      <c r="C23" s="22"/>
      <c r="D23" s="22"/>
      <c r="E23" s="22"/>
      <c r="F23" s="22"/>
      <c r="G23" s="22"/>
      <c r="H23" s="22">
        <v>1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7"/>
    </row>
    <row r="24" spans="1:22" x14ac:dyDescent="0.3">
      <c r="A24" s="127"/>
      <c r="B24" s="17">
        <f t="shared" si="1"/>
        <v>21</v>
      </c>
      <c r="C24" s="22"/>
      <c r="D24" s="22"/>
      <c r="E24" s="22"/>
      <c r="F24" s="22"/>
      <c r="G24" s="22"/>
      <c r="H24" s="22">
        <v>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"/>
    </row>
    <row r="25" spans="1:22" x14ac:dyDescent="0.3">
      <c r="A25" s="127"/>
      <c r="B25" s="17">
        <f t="shared" si="1"/>
        <v>22</v>
      </c>
      <c r="C25" s="22"/>
      <c r="D25" s="22"/>
      <c r="E25" s="22"/>
      <c r="F25" s="22"/>
      <c r="G25" s="22"/>
      <c r="H25" s="22"/>
      <c r="I25" s="22"/>
      <c r="J25" s="22">
        <v>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7"/>
    </row>
    <row r="26" spans="1:22" x14ac:dyDescent="0.3">
      <c r="A26" s="127"/>
      <c r="B26" s="17">
        <f t="shared" si="1"/>
        <v>23</v>
      </c>
      <c r="C26" s="22"/>
      <c r="D26" s="22"/>
      <c r="E26" s="22"/>
      <c r="F26" s="22"/>
      <c r="G26" s="22"/>
      <c r="H26" s="22">
        <v>1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"/>
    </row>
    <row r="27" spans="1:22" x14ac:dyDescent="0.3">
      <c r="A27" s="127"/>
      <c r="B27" s="17">
        <f t="shared" si="1"/>
        <v>24</v>
      </c>
      <c r="C27" s="22">
        <v>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7"/>
    </row>
    <row r="28" spans="1:22" x14ac:dyDescent="0.3">
      <c r="A28" s="127"/>
      <c r="B28" s="17">
        <f t="shared" si="1"/>
        <v>25</v>
      </c>
      <c r="C28" s="22"/>
      <c r="D28" s="22"/>
      <c r="E28" s="22"/>
      <c r="F28" s="22"/>
      <c r="G28" s="22"/>
      <c r="H28" s="22">
        <v>1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7" t="s">
        <v>91</v>
      </c>
    </row>
    <row r="29" spans="1:22" x14ac:dyDescent="0.3">
      <c r="A29" s="127"/>
      <c r="B29" s="17">
        <f t="shared" si="1"/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>
        <v>1</v>
      </c>
      <c r="U29" s="22"/>
      <c r="V29" s="7"/>
    </row>
    <row r="30" spans="1:22" x14ac:dyDescent="0.3">
      <c r="A30" s="127"/>
      <c r="B30" s="17">
        <f t="shared" si="1"/>
        <v>27</v>
      </c>
      <c r="C30" s="22"/>
      <c r="D30" s="22"/>
      <c r="E30" s="22"/>
      <c r="F30" s="22"/>
      <c r="G30" s="22"/>
      <c r="H30" s="22">
        <v>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7" t="s">
        <v>92</v>
      </c>
    </row>
    <row r="31" spans="1:22" x14ac:dyDescent="0.3">
      <c r="A31" s="127"/>
      <c r="B31" s="17">
        <f t="shared" si="1"/>
        <v>28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>
        <v>1</v>
      </c>
      <c r="U31" s="22"/>
      <c r="V31" s="7" t="s">
        <v>93</v>
      </c>
    </row>
    <row r="32" spans="1:22" x14ac:dyDescent="0.3">
      <c r="A32" s="127"/>
      <c r="B32" s="73">
        <f t="shared" si="1"/>
        <v>29</v>
      </c>
      <c r="C32" s="22"/>
      <c r="D32" s="22"/>
      <c r="E32" s="22"/>
      <c r="F32" s="22"/>
      <c r="G32" s="22"/>
      <c r="H32" s="22">
        <v>1</v>
      </c>
      <c r="I32" s="22"/>
      <c r="J32" s="22">
        <v>1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"/>
    </row>
    <row r="33" spans="1:22" x14ac:dyDescent="0.3">
      <c r="A33" s="84"/>
      <c r="B33" s="82" t="s">
        <v>190</v>
      </c>
      <c r="C33" s="17"/>
      <c r="D33" s="17"/>
      <c r="E33" s="17"/>
      <c r="F33" s="17"/>
      <c r="G33" s="17"/>
      <c r="H33" s="17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83" t="s">
        <v>690</v>
      </c>
    </row>
    <row r="34" spans="1:22" x14ac:dyDescent="0.3">
      <c r="A34" s="84"/>
      <c r="B34" s="82" t="s">
        <v>191</v>
      </c>
      <c r="C34" s="17"/>
      <c r="D34" s="17"/>
      <c r="E34" s="17"/>
      <c r="F34" s="17"/>
      <c r="G34" s="17"/>
      <c r="H34" s="17">
        <v>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83" t="s">
        <v>692</v>
      </c>
    </row>
    <row r="35" spans="1:22" x14ac:dyDescent="0.3">
      <c r="A35" s="84"/>
      <c r="B35" s="82" t="s">
        <v>192</v>
      </c>
      <c r="C35" s="17"/>
      <c r="D35" s="17"/>
      <c r="E35" s="17"/>
      <c r="F35" s="17"/>
      <c r="G35" s="17"/>
      <c r="H35" s="17">
        <v>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83" t="s">
        <v>689</v>
      </c>
    </row>
    <row r="36" spans="1:22" x14ac:dyDescent="0.3">
      <c r="A36" s="84"/>
      <c r="B36" s="82" t="s">
        <v>193</v>
      </c>
      <c r="C36" s="17"/>
      <c r="D36" s="17"/>
      <c r="E36" s="17"/>
      <c r="F36" s="17"/>
      <c r="G36" s="17"/>
      <c r="H36" s="17">
        <v>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83" t="s">
        <v>691</v>
      </c>
    </row>
    <row r="37" spans="1:22" x14ac:dyDescent="0.3">
      <c r="A37" s="84"/>
      <c r="B37" s="82" t="s">
        <v>327</v>
      </c>
      <c r="C37" s="17"/>
      <c r="D37" s="17"/>
      <c r="E37" s="17"/>
      <c r="F37" s="17"/>
      <c r="G37" s="17"/>
      <c r="H37" s="17">
        <v>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83" t="s">
        <v>693</v>
      </c>
    </row>
    <row r="38" spans="1:22" x14ac:dyDescent="0.3">
      <c r="A38" s="84"/>
      <c r="B38" s="82" t="s">
        <v>328</v>
      </c>
      <c r="C38" s="17"/>
      <c r="D38" s="17"/>
      <c r="E38" s="17"/>
      <c r="F38" s="17"/>
      <c r="G38" s="17"/>
      <c r="H38" s="17">
        <v>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83" t="s">
        <v>694</v>
      </c>
    </row>
    <row r="39" spans="1:22" x14ac:dyDescent="0.3">
      <c r="A39" s="84"/>
      <c r="B39" s="82" t="s">
        <v>329</v>
      </c>
      <c r="C39" s="17"/>
      <c r="D39" s="17"/>
      <c r="E39" s="17"/>
      <c r="F39" s="17"/>
      <c r="G39" s="17"/>
      <c r="H39" s="17">
        <v>1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83" t="s">
        <v>695</v>
      </c>
    </row>
    <row r="40" spans="1:22" x14ac:dyDescent="0.3">
      <c r="A40" s="84"/>
      <c r="B40" s="82" t="s">
        <v>330</v>
      </c>
      <c r="C40" s="17"/>
      <c r="D40" s="17"/>
      <c r="E40" s="17"/>
      <c r="F40" s="17"/>
      <c r="G40" s="17"/>
      <c r="H40" s="17">
        <v>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83" t="s">
        <v>696</v>
      </c>
    </row>
    <row r="41" spans="1:22" x14ac:dyDescent="0.3">
      <c r="A41" s="84"/>
      <c r="B41" s="82" t="s">
        <v>331</v>
      </c>
      <c r="C41" s="17"/>
      <c r="D41" s="17"/>
      <c r="E41" s="17"/>
      <c r="F41" s="17"/>
      <c r="G41" s="17"/>
      <c r="H41" s="17">
        <v>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83"/>
    </row>
    <row r="42" spans="1:22" x14ac:dyDescent="0.3">
      <c r="A42" s="84"/>
      <c r="B42" s="82" t="s">
        <v>332</v>
      </c>
      <c r="C42" s="17"/>
      <c r="D42" s="17"/>
      <c r="E42" s="17"/>
      <c r="F42" s="17"/>
      <c r="G42" s="17"/>
      <c r="H42" s="17">
        <v>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83" t="s">
        <v>697</v>
      </c>
    </row>
    <row r="43" spans="1:22" x14ac:dyDescent="0.3">
      <c r="A43" s="84"/>
      <c r="B43" s="82" t="s">
        <v>333</v>
      </c>
      <c r="C43" s="17"/>
      <c r="D43" s="17"/>
      <c r="E43" s="17"/>
      <c r="F43" s="17"/>
      <c r="G43" s="17"/>
      <c r="H43" s="17">
        <v>1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83" t="s">
        <v>698</v>
      </c>
    </row>
    <row r="44" spans="1:22" x14ac:dyDescent="0.3">
      <c r="A44" s="84"/>
      <c r="B44" s="82" t="s">
        <v>334</v>
      </c>
      <c r="C44" s="17"/>
      <c r="D44" s="17"/>
      <c r="E44" s="17"/>
      <c r="F44" s="17"/>
      <c r="G44" s="17"/>
      <c r="H44" s="17">
        <v>1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83" t="s">
        <v>699</v>
      </c>
    </row>
    <row r="45" spans="1:22" x14ac:dyDescent="0.3">
      <c r="A45" s="84"/>
      <c r="B45" s="82" t="s">
        <v>335</v>
      </c>
      <c r="C45" s="17"/>
      <c r="D45" s="17"/>
      <c r="E45" s="17"/>
      <c r="F45" s="17"/>
      <c r="G45" s="17"/>
      <c r="H45" s="17">
        <v>1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83" t="s">
        <v>701</v>
      </c>
    </row>
    <row r="46" spans="1:22" x14ac:dyDescent="0.3">
      <c r="A46" s="84"/>
      <c r="B46" s="82" t="s">
        <v>336</v>
      </c>
      <c r="C46" s="17"/>
      <c r="D46" s="17"/>
      <c r="E46" s="17"/>
      <c r="F46" s="17"/>
      <c r="G46" s="17"/>
      <c r="H46" s="17">
        <v>1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83" t="s">
        <v>700</v>
      </c>
    </row>
    <row r="47" spans="1:22" x14ac:dyDescent="0.3">
      <c r="A47" s="84"/>
      <c r="B47" s="82" t="s">
        <v>337</v>
      </c>
      <c r="C47" s="17"/>
      <c r="D47" s="17"/>
      <c r="E47" s="17"/>
      <c r="F47" s="17"/>
      <c r="G47" s="17"/>
      <c r="H47" s="17">
        <v>1</v>
      </c>
      <c r="I47" s="17"/>
      <c r="J47" s="17">
        <v>1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83" t="s">
        <v>702</v>
      </c>
    </row>
    <row r="48" spans="1:22" x14ac:dyDescent="0.3">
      <c r="A48" s="84"/>
      <c r="B48" s="82" t="s">
        <v>338</v>
      </c>
      <c r="C48" s="17"/>
      <c r="D48" s="17"/>
      <c r="E48" s="17"/>
      <c r="F48" s="17"/>
      <c r="G48" s="17"/>
      <c r="H48" s="17">
        <v>1</v>
      </c>
      <c r="I48" s="17"/>
      <c r="J48" s="17">
        <v>1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83" t="s">
        <v>703</v>
      </c>
    </row>
    <row r="49" spans="1:22" x14ac:dyDescent="0.3">
      <c r="A49" s="84"/>
      <c r="B49" s="82" t="s">
        <v>339</v>
      </c>
      <c r="C49" s="17"/>
      <c r="D49" s="17"/>
      <c r="E49" s="17"/>
      <c r="F49" s="17"/>
      <c r="G49" s="17"/>
      <c r="H49" s="17">
        <v>1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83" t="s">
        <v>704</v>
      </c>
    </row>
    <row r="50" spans="1:22" x14ac:dyDescent="0.3">
      <c r="A50" s="84"/>
      <c r="B50" s="82" t="s">
        <v>340</v>
      </c>
      <c r="C50" s="17"/>
      <c r="D50" s="17"/>
      <c r="E50" s="17"/>
      <c r="F50" s="17"/>
      <c r="G50" s="17"/>
      <c r="H50" s="17">
        <v>1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83" t="s">
        <v>705</v>
      </c>
    </row>
    <row r="51" spans="1:22" x14ac:dyDescent="0.3">
      <c r="A51" s="84"/>
      <c r="B51" s="82" t="s">
        <v>341</v>
      </c>
      <c r="C51" s="17"/>
      <c r="D51" s="17"/>
      <c r="E51" s="17"/>
      <c r="F51" s="17"/>
      <c r="G51" s="17"/>
      <c r="H51" s="17">
        <v>1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83" t="s">
        <v>706</v>
      </c>
    </row>
    <row r="52" spans="1:22" x14ac:dyDescent="0.3">
      <c r="B52" s="91">
        <f>COUNTA(B4:B51)</f>
        <v>48</v>
      </c>
      <c r="C52" s="88" t="s">
        <v>57</v>
      </c>
    </row>
    <row r="53" spans="1:22" x14ac:dyDescent="0.3">
      <c r="B53" s="94" t="s">
        <v>343</v>
      </c>
      <c r="C53" s="94"/>
      <c r="D53" s="94"/>
    </row>
  </sheetData>
  <sheetProtection algorithmName="SHA-512" hashValue="jxphUkuLfXF+2KVHoT2hiG6wou570InTg6ps0/9Oi05sEK9ZSN5IPavd2ilO0NwH8/ynuMHmSrVLwe5PtbI8dA==" saltValue="ozRHz4dVQ2mb6KHRNBH1Dw==" spinCount="100000" sheet="1" objects="1" scenarios="1"/>
  <mergeCells count="3">
    <mergeCell ref="A1:V1"/>
    <mergeCell ref="A3:B3"/>
    <mergeCell ref="A4:A3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FE7A-24DC-4F66-8030-08077F78D855}">
  <dimension ref="A1:W19"/>
  <sheetViews>
    <sheetView zoomScaleNormal="100" workbookViewId="0">
      <selection activeCell="C1" sqref="C1"/>
    </sheetView>
  </sheetViews>
  <sheetFormatPr defaultRowHeight="14.4" x14ac:dyDescent="0.3"/>
  <cols>
    <col min="1" max="1" width="3.33203125" style="21" customWidth="1"/>
    <col min="2" max="2" width="23" customWidth="1"/>
    <col min="3" max="3" width="8" customWidth="1"/>
    <col min="23" max="23" width="48" customWidth="1"/>
  </cols>
  <sheetData>
    <row r="1" spans="1:23" ht="171.75" customHeight="1" thickBot="1" x14ac:dyDescent="0.35">
      <c r="A1" s="116"/>
      <c r="B1" s="117" t="s">
        <v>11</v>
      </c>
      <c r="C1" s="112" t="s">
        <v>12</v>
      </c>
      <c r="D1" s="11" t="s">
        <v>0</v>
      </c>
      <c r="E1" s="11" t="s">
        <v>1</v>
      </c>
      <c r="F1" s="11" t="s">
        <v>5</v>
      </c>
      <c r="G1" s="11" t="s">
        <v>813</v>
      </c>
      <c r="H1" s="11" t="s">
        <v>818</v>
      </c>
      <c r="I1" s="11" t="s">
        <v>814</v>
      </c>
      <c r="J1" s="11" t="s">
        <v>2</v>
      </c>
      <c r="K1" s="11" t="s">
        <v>6</v>
      </c>
      <c r="L1" s="11" t="s">
        <v>3</v>
      </c>
      <c r="M1" s="11" t="s">
        <v>819</v>
      </c>
      <c r="N1" s="11" t="s">
        <v>820</v>
      </c>
      <c r="O1" s="11" t="s">
        <v>7</v>
      </c>
      <c r="P1" s="11" t="s">
        <v>821</v>
      </c>
      <c r="Q1" s="11" t="s">
        <v>815</v>
      </c>
      <c r="R1" s="11" t="s">
        <v>816</v>
      </c>
      <c r="S1" s="12" t="s">
        <v>817</v>
      </c>
      <c r="T1" s="11" t="s">
        <v>8</v>
      </c>
      <c r="U1" s="11" t="s">
        <v>822</v>
      </c>
      <c r="V1" s="13" t="s">
        <v>9</v>
      </c>
      <c r="W1" s="10" t="s">
        <v>10</v>
      </c>
    </row>
    <row r="2" spans="1:23" s="34" customFormat="1" ht="21" customHeight="1" thickTop="1" thickBot="1" x14ac:dyDescent="0.35">
      <c r="A2" s="110"/>
      <c r="B2" s="111" t="s">
        <v>839</v>
      </c>
      <c r="C2" s="113">
        <f>SUM(C3:C18)</f>
        <v>1119</v>
      </c>
      <c r="D2" s="115">
        <f>SUM(D3:D18)</f>
        <v>5</v>
      </c>
      <c r="E2" s="115">
        <f t="shared" ref="E2:V2" si="0">SUM(E3:E18)</f>
        <v>24</v>
      </c>
      <c r="F2" s="115">
        <f t="shared" si="0"/>
        <v>45</v>
      </c>
      <c r="G2" s="115">
        <f t="shared" si="0"/>
        <v>335</v>
      </c>
      <c r="H2" s="115">
        <f t="shared" si="0"/>
        <v>57</v>
      </c>
      <c r="I2" s="115">
        <f t="shared" si="0"/>
        <v>50</v>
      </c>
      <c r="J2" s="115">
        <f t="shared" si="0"/>
        <v>29</v>
      </c>
      <c r="K2" s="115">
        <f t="shared" si="0"/>
        <v>107</v>
      </c>
      <c r="L2" s="115">
        <f t="shared" si="0"/>
        <v>163</v>
      </c>
      <c r="M2" s="115">
        <f t="shared" si="0"/>
        <v>69</v>
      </c>
      <c r="N2" s="115">
        <f t="shared" si="0"/>
        <v>98</v>
      </c>
      <c r="O2" s="115">
        <f t="shared" si="0"/>
        <v>91</v>
      </c>
      <c r="P2" s="115">
        <f t="shared" si="0"/>
        <v>46</v>
      </c>
      <c r="Q2" s="115">
        <f t="shared" si="0"/>
        <v>151</v>
      </c>
      <c r="R2" s="115">
        <f t="shared" si="0"/>
        <v>11</v>
      </c>
      <c r="S2" s="115">
        <f t="shared" si="0"/>
        <v>96</v>
      </c>
      <c r="T2" s="115">
        <f t="shared" si="0"/>
        <v>78</v>
      </c>
      <c r="U2" s="115">
        <f t="shared" si="0"/>
        <v>32</v>
      </c>
      <c r="V2" s="115">
        <f t="shared" si="0"/>
        <v>3</v>
      </c>
      <c r="W2" s="114"/>
    </row>
    <row r="3" spans="1:23" ht="24.9" customHeight="1" thickTop="1" thickBot="1" x14ac:dyDescent="0.35">
      <c r="A3" s="64">
        <v>1</v>
      </c>
      <c r="B3" s="41" t="s">
        <v>13</v>
      </c>
      <c r="C3" s="51">
        <f>+'1-Migraine'!B110</f>
        <v>106</v>
      </c>
      <c r="D3" s="46">
        <f>'1-Migraine'!C3</f>
        <v>0</v>
      </c>
      <c r="E3" s="36">
        <f>'1-Migraine'!D3</f>
        <v>0</v>
      </c>
      <c r="F3" s="36">
        <f>'1-Migraine'!E3</f>
        <v>1</v>
      </c>
      <c r="G3" s="36">
        <f>'1-Migraine'!F3</f>
        <v>59</v>
      </c>
      <c r="H3" s="36">
        <f>'1-Migraine'!G3</f>
        <v>0</v>
      </c>
      <c r="I3" s="36">
        <f>'1-Migraine'!H3</f>
        <v>0</v>
      </c>
      <c r="J3" s="36">
        <f>'1-Migraine'!I3</f>
        <v>0</v>
      </c>
      <c r="K3" s="36">
        <f>'1-Migraine'!J3</f>
        <v>4</v>
      </c>
      <c r="L3" s="36">
        <f>'1-Migraine'!K3</f>
        <v>1</v>
      </c>
      <c r="M3" s="36">
        <f>'1-Migraine'!L3</f>
        <v>0</v>
      </c>
      <c r="N3" s="36">
        <f>'1-Migraine'!M3</f>
        <v>6</v>
      </c>
      <c r="O3" s="36">
        <f>'1-Migraine'!N3</f>
        <v>8</v>
      </c>
      <c r="P3" s="36">
        <f>'1-Migraine'!O3</f>
        <v>5</v>
      </c>
      <c r="Q3" s="36">
        <f>'1-Migraine'!P3</f>
        <v>12</v>
      </c>
      <c r="R3" s="36">
        <f>'1-Migraine'!Q3</f>
        <v>0</v>
      </c>
      <c r="S3" s="36">
        <f>'1-Migraine'!R3</f>
        <v>11</v>
      </c>
      <c r="T3" s="36">
        <f>'1-Migraine'!S3</f>
        <v>1</v>
      </c>
      <c r="U3" s="36">
        <f>'1-Migraine'!T3</f>
        <v>0</v>
      </c>
      <c r="V3" s="36">
        <f>'1-Migraine'!U3</f>
        <v>0</v>
      </c>
      <c r="W3" s="55"/>
    </row>
    <row r="4" spans="1:23" ht="24.9" customHeight="1" thickTop="1" thickBot="1" x14ac:dyDescent="0.35">
      <c r="A4" s="65">
        <v>2</v>
      </c>
      <c r="B4" s="42" t="s">
        <v>19</v>
      </c>
      <c r="C4" s="52">
        <f>+'2-Tension head.'!B39</f>
        <v>35</v>
      </c>
      <c r="D4" s="47">
        <f>'2-Tension head.'!C3</f>
        <v>0</v>
      </c>
      <c r="E4" s="37">
        <f>'2-Tension head.'!D3</f>
        <v>0</v>
      </c>
      <c r="F4" s="37">
        <f>'2-Tension head.'!E3</f>
        <v>1</v>
      </c>
      <c r="G4" s="37">
        <f>'2-Tension head.'!F3</f>
        <v>11</v>
      </c>
      <c r="H4" s="37">
        <f>'2-Tension head.'!G3</f>
        <v>0</v>
      </c>
      <c r="I4" s="37">
        <f>'2-Tension head.'!H3</f>
        <v>0</v>
      </c>
      <c r="J4" s="37">
        <f>'2-Tension head.'!I3</f>
        <v>0</v>
      </c>
      <c r="K4" s="37">
        <f>'2-Tension head.'!J3</f>
        <v>4</v>
      </c>
      <c r="L4" s="37">
        <f>'2-Tension head.'!K3</f>
        <v>4</v>
      </c>
      <c r="M4" s="37">
        <f>'2-Tension head.'!L3</f>
        <v>3</v>
      </c>
      <c r="N4" s="37">
        <f>'2-Tension head.'!M3</f>
        <v>9</v>
      </c>
      <c r="O4" s="37">
        <f>'2-Tension head.'!N3</f>
        <v>8</v>
      </c>
      <c r="P4" s="37">
        <f>'2-Tension head.'!O3</f>
        <v>0</v>
      </c>
      <c r="Q4" s="37">
        <f>'2-Tension head.'!P3</f>
        <v>3</v>
      </c>
      <c r="R4" s="37">
        <f>'2-Tension head.'!Q3</f>
        <v>0</v>
      </c>
      <c r="S4" s="37">
        <f>'2-Tension head.'!R3</f>
        <v>0</v>
      </c>
      <c r="T4" s="37">
        <f>'2-Tension head.'!S3</f>
        <v>1</v>
      </c>
      <c r="U4" s="37">
        <f>'2-Tension head.'!T3</f>
        <v>1</v>
      </c>
      <c r="V4" s="37">
        <f>'2-Tension head.'!U3</f>
        <v>0</v>
      </c>
      <c r="W4" s="56"/>
    </row>
    <row r="5" spans="1:23" ht="30" customHeight="1" thickTop="1" thickBot="1" x14ac:dyDescent="0.35">
      <c r="A5" s="66">
        <v>3</v>
      </c>
      <c r="B5" s="43" t="s">
        <v>20</v>
      </c>
      <c r="C5" s="53">
        <f>+'3-Post-TBI head.'!B7</f>
        <v>3</v>
      </c>
      <c r="D5" s="48">
        <f>'3-Post-TBI head.'!C3</f>
        <v>0</v>
      </c>
      <c r="E5" s="38">
        <f>'3-Post-TBI head.'!D3</f>
        <v>0</v>
      </c>
      <c r="F5" s="38">
        <f>'3-Post-TBI head.'!E3</f>
        <v>0</v>
      </c>
      <c r="G5" s="38">
        <f>'3-Post-TBI head.'!F3</f>
        <v>1</v>
      </c>
      <c r="H5" s="38">
        <f>'3-Post-TBI head.'!G3</f>
        <v>0</v>
      </c>
      <c r="I5" s="38">
        <f>'3-Post-TBI head.'!H3</f>
        <v>0</v>
      </c>
      <c r="J5" s="38">
        <f>'3-Post-TBI head.'!I3</f>
        <v>0</v>
      </c>
      <c r="K5" s="38">
        <f>'3-Post-TBI head.'!J3</f>
        <v>1</v>
      </c>
      <c r="L5" s="38">
        <f>'3-Post-TBI head.'!K3</f>
        <v>0</v>
      </c>
      <c r="M5" s="38">
        <f>'3-Post-TBI head.'!L3</f>
        <v>1</v>
      </c>
      <c r="N5" s="38">
        <f>'3-Post-TBI head.'!M3</f>
        <v>0</v>
      </c>
      <c r="O5" s="38">
        <f>'3-Post-TBI head.'!N3</f>
        <v>0</v>
      </c>
      <c r="P5" s="38">
        <f>'3-Post-TBI head.'!O3</f>
        <v>1</v>
      </c>
      <c r="Q5" s="38">
        <f>'3-Post-TBI head.'!P3</f>
        <v>0</v>
      </c>
      <c r="R5" s="38">
        <f>'3-Post-TBI head.'!Q3</f>
        <v>0</v>
      </c>
      <c r="S5" s="38">
        <f>'3-Post-TBI head.'!R3</f>
        <v>0</v>
      </c>
      <c r="T5" s="38">
        <f>'3-Post-TBI head.'!S3</f>
        <v>0</v>
      </c>
      <c r="U5" s="38">
        <f>'3-Post-TBI head.'!T3</f>
        <v>0</v>
      </c>
      <c r="V5" s="38">
        <f>'3-Post-TBI head.'!U3</f>
        <v>0</v>
      </c>
      <c r="W5" s="57"/>
    </row>
    <row r="6" spans="1:23" ht="30" thickTop="1" thickBot="1" x14ac:dyDescent="0.35">
      <c r="A6" s="67">
        <v>4</v>
      </c>
      <c r="B6" s="44" t="s">
        <v>14</v>
      </c>
      <c r="C6" s="54">
        <f>+'4-TMJ'!B64</f>
        <v>60</v>
      </c>
      <c r="D6" s="49">
        <f>'4-TMJ'!C3</f>
        <v>1</v>
      </c>
      <c r="E6" s="39">
        <f>'4-TMJ'!D3</f>
        <v>4</v>
      </c>
      <c r="F6" s="39">
        <f>'4-TMJ'!E3</f>
        <v>2</v>
      </c>
      <c r="G6" s="39">
        <f>'4-TMJ'!F3</f>
        <v>10</v>
      </c>
      <c r="H6" s="39">
        <f>'4-TMJ'!G3</f>
        <v>1</v>
      </c>
      <c r="I6" s="39">
        <f>'4-TMJ'!H3</f>
        <v>0</v>
      </c>
      <c r="J6" s="39">
        <f>'4-TMJ'!I3</f>
        <v>0</v>
      </c>
      <c r="K6" s="39">
        <f>'4-TMJ'!J3</f>
        <v>7</v>
      </c>
      <c r="L6" s="39">
        <f>'4-TMJ'!K3</f>
        <v>9</v>
      </c>
      <c r="M6" s="39">
        <f>'4-TMJ'!L3</f>
        <v>2</v>
      </c>
      <c r="N6" s="39">
        <f>'4-TMJ'!M3</f>
        <v>13</v>
      </c>
      <c r="O6" s="39">
        <f>'4-TMJ'!N3</f>
        <v>5</v>
      </c>
      <c r="P6" s="39">
        <f>'4-TMJ'!O3</f>
        <v>0</v>
      </c>
      <c r="Q6" s="39">
        <f>'4-TMJ'!P3</f>
        <v>25</v>
      </c>
      <c r="R6" s="39">
        <f>'4-TMJ'!Q3</f>
        <v>0</v>
      </c>
      <c r="S6" s="39">
        <f>'4-TMJ'!R3</f>
        <v>2</v>
      </c>
      <c r="T6" s="39">
        <f>'4-TMJ'!S3</f>
        <v>6</v>
      </c>
      <c r="U6" s="39">
        <f>'4-TMJ'!T3</f>
        <v>0</v>
      </c>
      <c r="V6" s="39">
        <f>'4-TMJ'!U3</f>
        <v>0</v>
      </c>
      <c r="W6" s="58"/>
    </row>
    <row r="7" spans="1:23" ht="30" thickTop="1" thickBot="1" x14ac:dyDescent="0.35">
      <c r="A7" s="68">
        <v>5</v>
      </c>
      <c r="B7" s="45" t="s">
        <v>21</v>
      </c>
      <c r="C7" s="51">
        <f>+'5-Facial px syndr.'!B20</f>
        <v>16</v>
      </c>
      <c r="D7" s="50">
        <f>'5-Facial px syndr.'!C3</f>
        <v>0</v>
      </c>
      <c r="E7" s="40">
        <f>'5-Facial px syndr.'!D3</f>
        <v>1</v>
      </c>
      <c r="F7" s="40">
        <f>'5-Facial px syndr.'!E3</f>
        <v>2</v>
      </c>
      <c r="G7" s="40">
        <f>'5-Facial px syndr.'!F3</f>
        <v>9</v>
      </c>
      <c r="H7" s="40">
        <f>'5-Facial px syndr.'!G3</f>
        <v>1</v>
      </c>
      <c r="I7" s="40">
        <f>'5-Facial px syndr.'!H3</f>
        <v>0</v>
      </c>
      <c r="J7" s="40">
        <f>'5-Facial px syndr.'!I3</f>
        <v>0</v>
      </c>
      <c r="K7" s="40">
        <f>'5-Facial px syndr.'!J3</f>
        <v>1</v>
      </c>
      <c r="L7" s="40">
        <f>'5-Facial px syndr.'!K3</f>
        <v>0</v>
      </c>
      <c r="M7" s="40">
        <f>'5-Facial px syndr.'!L3</f>
        <v>0</v>
      </c>
      <c r="N7" s="40">
        <f>'5-Facial px syndr.'!M3</f>
        <v>0</v>
      </c>
      <c r="O7" s="40">
        <f>'5-Facial px syndr.'!N3</f>
        <v>2</v>
      </c>
      <c r="P7" s="40">
        <f>'5-Facial px syndr.'!O3</f>
        <v>1</v>
      </c>
      <c r="Q7" s="40">
        <f>'5-Facial px syndr.'!P3</f>
        <v>8</v>
      </c>
      <c r="R7" s="40">
        <f>'5-Facial px syndr.'!Q3</f>
        <v>0</v>
      </c>
      <c r="S7" s="40">
        <f>'5-Facial px syndr.'!R3</f>
        <v>0</v>
      </c>
      <c r="T7" s="40">
        <f>'5-Facial px syndr.'!S3</f>
        <v>0</v>
      </c>
      <c r="U7" s="40">
        <f>'5-Facial px syndr.'!T3</f>
        <v>0</v>
      </c>
      <c r="V7" s="40">
        <f>'5-Facial px syndr.'!U3</f>
        <v>0</v>
      </c>
      <c r="W7" s="59"/>
    </row>
    <row r="8" spans="1:23" ht="30" customHeight="1" thickTop="1" thickBot="1" x14ac:dyDescent="0.35">
      <c r="A8" s="65">
        <v>6</v>
      </c>
      <c r="B8" s="42" t="s">
        <v>22</v>
      </c>
      <c r="C8" s="52">
        <f>+'6-Abdomen. px'!B94</f>
        <v>90</v>
      </c>
      <c r="D8" s="47">
        <f>'6-Abdomen. px'!C3</f>
        <v>0</v>
      </c>
      <c r="E8" s="37">
        <f>'6-Abdomen. px'!D3</f>
        <v>2</v>
      </c>
      <c r="F8" s="37">
        <f>'6-Abdomen. px'!E3</f>
        <v>1</v>
      </c>
      <c r="G8" s="37">
        <f>'6-Abdomen. px'!F3</f>
        <v>26</v>
      </c>
      <c r="H8" s="37">
        <f>'6-Abdomen. px'!G3</f>
        <v>1</v>
      </c>
      <c r="I8" s="37">
        <f>'6-Abdomen. px'!H3</f>
        <v>0</v>
      </c>
      <c r="J8" s="37">
        <f>'6-Abdomen. px'!I3</f>
        <v>1</v>
      </c>
      <c r="K8" s="37">
        <f>'6-Abdomen. px'!J3</f>
        <v>16</v>
      </c>
      <c r="L8" s="37">
        <f>'6-Abdomen. px'!K3</f>
        <v>1</v>
      </c>
      <c r="M8" s="37">
        <f>'6-Abdomen. px'!L3</f>
        <v>5</v>
      </c>
      <c r="N8" s="37">
        <f>'6-Abdomen. px'!M3</f>
        <v>4</v>
      </c>
      <c r="O8" s="37">
        <f>'6-Abdomen. px'!N3</f>
        <v>4</v>
      </c>
      <c r="P8" s="37">
        <f>'6-Abdomen. px'!O3</f>
        <v>1</v>
      </c>
      <c r="Q8" s="37">
        <f>'6-Abdomen. px'!P3</f>
        <v>0</v>
      </c>
      <c r="R8" s="37">
        <f>'6-Abdomen. px'!Q3</f>
        <v>0</v>
      </c>
      <c r="S8" s="37">
        <f>'6-Abdomen. px'!R3</f>
        <v>41</v>
      </c>
      <c r="T8" s="37">
        <f>'6-Abdomen. px'!S3</f>
        <v>4</v>
      </c>
      <c r="U8" s="37">
        <f>'6-Abdomen. px'!T3</f>
        <v>3</v>
      </c>
      <c r="V8" s="37">
        <f>'6-Abdomen. px'!U3</f>
        <v>0</v>
      </c>
      <c r="W8" s="56"/>
    </row>
    <row r="9" spans="1:23" ht="30" thickTop="1" thickBot="1" x14ac:dyDescent="0.35">
      <c r="A9" s="66">
        <v>7</v>
      </c>
      <c r="B9" s="43" t="s">
        <v>23</v>
      </c>
      <c r="C9" s="53">
        <f>+'7-Pelvic px'!B35</f>
        <v>31</v>
      </c>
      <c r="D9" s="48">
        <f>'7-Pelvic px'!C3</f>
        <v>0</v>
      </c>
      <c r="E9" s="38">
        <f>'7-Pelvic px'!D3</f>
        <v>0</v>
      </c>
      <c r="F9" s="38">
        <f>'7-Pelvic px'!E3</f>
        <v>0</v>
      </c>
      <c r="G9" s="38">
        <f>'7-Pelvic px'!F3</f>
        <v>13</v>
      </c>
      <c r="H9" s="38">
        <f>'7-Pelvic px'!G3</f>
        <v>1</v>
      </c>
      <c r="I9" s="38">
        <f>'7-Pelvic px'!H3</f>
        <v>0</v>
      </c>
      <c r="J9" s="38">
        <f>'7-Pelvic px'!I3</f>
        <v>0</v>
      </c>
      <c r="K9" s="38">
        <f>'7-Pelvic px'!J3</f>
        <v>5</v>
      </c>
      <c r="L9" s="38">
        <f>'7-Pelvic px'!K3</f>
        <v>7</v>
      </c>
      <c r="M9" s="38">
        <f>'7-Pelvic px'!L3</f>
        <v>1</v>
      </c>
      <c r="N9" s="38">
        <f>'7-Pelvic px'!M3</f>
        <v>2</v>
      </c>
      <c r="O9" s="38">
        <f>'7-Pelvic px'!N3</f>
        <v>4</v>
      </c>
      <c r="P9" s="38">
        <f>'7-Pelvic px'!O3</f>
        <v>4</v>
      </c>
      <c r="Q9" s="38">
        <f>'7-Pelvic px'!P3</f>
        <v>9</v>
      </c>
      <c r="R9" s="38">
        <f>'7-Pelvic px'!Q3</f>
        <v>0</v>
      </c>
      <c r="S9" s="38">
        <f>'7-Pelvic px'!R3</f>
        <v>4</v>
      </c>
      <c r="T9" s="38">
        <f>'7-Pelvic px'!S3</f>
        <v>6</v>
      </c>
      <c r="U9" s="38">
        <f>'7-Pelvic px'!T3</f>
        <v>0</v>
      </c>
      <c r="V9" s="38">
        <f>'7-Pelvic px'!U3</f>
        <v>0</v>
      </c>
      <c r="W9" s="57"/>
    </row>
    <row r="10" spans="1:23" ht="30" thickTop="1" thickBot="1" x14ac:dyDescent="0.35">
      <c r="A10" s="67">
        <v>8</v>
      </c>
      <c r="B10" s="44" t="s">
        <v>24</v>
      </c>
      <c r="C10" s="54">
        <f>+'8-LBP'!B218</f>
        <v>214</v>
      </c>
      <c r="D10" s="49">
        <f>'8-LBP'!C3</f>
        <v>1</v>
      </c>
      <c r="E10" s="39">
        <f>'8-LBP'!D3</f>
        <v>7</v>
      </c>
      <c r="F10" s="39">
        <f>'8-LBP'!E3</f>
        <v>16</v>
      </c>
      <c r="G10" s="39">
        <f>'8-LBP'!F3</f>
        <v>23</v>
      </c>
      <c r="H10" s="39">
        <f>'8-LBP'!G3</f>
        <v>6</v>
      </c>
      <c r="I10" s="39">
        <f>'8-LBP'!H3</f>
        <v>1</v>
      </c>
      <c r="J10" s="39">
        <f>'8-LBP'!I3</f>
        <v>0</v>
      </c>
      <c r="K10" s="39">
        <f>'8-LBP'!J3</f>
        <v>14</v>
      </c>
      <c r="L10" s="39">
        <f>'8-LBP'!K3</f>
        <v>68</v>
      </c>
      <c r="M10" s="39">
        <f>'8-LBP'!L3</f>
        <v>17</v>
      </c>
      <c r="N10" s="39">
        <f>'8-LBP'!M3</f>
        <v>36</v>
      </c>
      <c r="O10" s="39">
        <f>'8-LBP'!N3</f>
        <v>20</v>
      </c>
      <c r="P10" s="39">
        <f>'8-LBP'!O3</f>
        <v>7</v>
      </c>
      <c r="Q10" s="39">
        <f>'8-LBP'!P3</f>
        <v>43</v>
      </c>
      <c r="R10" s="39">
        <f>'8-LBP'!Q3</f>
        <v>0</v>
      </c>
      <c r="S10" s="39">
        <f>'8-LBP'!R3</f>
        <v>3</v>
      </c>
      <c r="T10" s="39">
        <f>'8-LBP'!S3</f>
        <v>18</v>
      </c>
      <c r="U10" s="39">
        <f>'8-LBP'!T3</f>
        <v>14</v>
      </c>
      <c r="V10" s="39">
        <f>'8-LBP'!U3</f>
        <v>0</v>
      </c>
      <c r="W10" s="58"/>
    </row>
    <row r="11" spans="1:23" ht="24.9" customHeight="1" thickTop="1" thickBot="1" x14ac:dyDescent="0.35">
      <c r="A11" s="68">
        <v>9</v>
      </c>
      <c r="B11" s="45" t="s">
        <v>15</v>
      </c>
      <c r="C11" s="51">
        <f>+'9-Neck px'!B23</f>
        <v>19</v>
      </c>
      <c r="D11" s="50">
        <f>'9-Neck px'!C3</f>
        <v>0</v>
      </c>
      <c r="E11" s="40">
        <f>'9-Neck px'!D3</f>
        <v>0</v>
      </c>
      <c r="F11" s="40">
        <f>'9-Neck px'!E3</f>
        <v>1</v>
      </c>
      <c r="G11" s="40">
        <f>'9-Neck px'!F3</f>
        <v>3</v>
      </c>
      <c r="H11" s="40">
        <f>'9-Neck px'!G3</f>
        <v>0</v>
      </c>
      <c r="I11" s="40">
        <f>'9-Neck px'!H3</f>
        <v>0</v>
      </c>
      <c r="J11" s="40">
        <f>'9-Neck px'!I3</f>
        <v>0</v>
      </c>
      <c r="K11" s="40">
        <f>'9-Neck px'!J3</f>
        <v>3</v>
      </c>
      <c r="L11" s="40">
        <f>'9-Neck px'!K3</f>
        <v>8</v>
      </c>
      <c r="M11" s="40">
        <f>'9-Neck px'!L3</f>
        <v>2</v>
      </c>
      <c r="N11" s="40">
        <f>'9-Neck px'!M3</f>
        <v>3</v>
      </c>
      <c r="O11" s="40">
        <f>'9-Neck px'!N3</f>
        <v>2</v>
      </c>
      <c r="P11" s="40">
        <f>'9-Neck px'!O3</f>
        <v>1</v>
      </c>
      <c r="Q11" s="40">
        <f>'9-Neck px'!P3</f>
        <v>4</v>
      </c>
      <c r="R11" s="40">
        <f>'9-Neck px'!Q3</f>
        <v>0</v>
      </c>
      <c r="S11" s="40">
        <f>'9-Neck px'!R3</f>
        <v>1</v>
      </c>
      <c r="T11" s="40">
        <f>'9-Neck px'!S3</f>
        <v>0</v>
      </c>
      <c r="U11" s="40">
        <f>'9-Neck px'!T3</f>
        <v>0</v>
      </c>
      <c r="V11" s="40">
        <f>'9-Neck px'!U3</f>
        <v>0</v>
      </c>
      <c r="W11" s="59"/>
    </row>
    <row r="12" spans="1:23" ht="24.9" customHeight="1" thickTop="1" thickBot="1" x14ac:dyDescent="0.35">
      <c r="A12" s="65">
        <v>10</v>
      </c>
      <c r="B12" s="42" t="s">
        <v>16</v>
      </c>
      <c r="C12" s="52">
        <f>+'10-Osteoarthritis'!B94</f>
        <v>90</v>
      </c>
      <c r="D12" s="47">
        <f>'10-Osteoarthritis'!C3</f>
        <v>0</v>
      </c>
      <c r="E12" s="37">
        <f>'10-Osteoarthritis'!D3</f>
        <v>2</v>
      </c>
      <c r="F12" s="37">
        <f>'10-Osteoarthritis'!E3</f>
        <v>4</v>
      </c>
      <c r="G12" s="37">
        <f>'10-Osteoarthritis'!F3</f>
        <v>16</v>
      </c>
      <c r="H12" s="37">
        <f>'10-Osteoarthritis'!G3</f>
        <v>2</v>
      </c>
      <c r="I12" s="37">
        <f>'10-Osteoarthritis'!H3</f>
        <v>0</v>
      </c>
      <c r="J12" s="37">
        <f>'10-Osteoarthritis'!I3</f>
        <v>1</v>
      </c>
      <c r="K12" s="37">
        <f>'10-Osteoarthritis'!J3</f>
        <v>3</v>
      </c>
      <c r="L12" s="37">
        <f>'10-Osteoarthritis'!K3</f>
        <v>19</v>
      </c>
      <c r="M12" s="37">
        <f>'10-Osteoarthritis'!L3</f>
        <v>3</v>
      </c>
      <c r="N12" s="37">
        <f>'10-Osteoarthritis'!M3</f>
        <v>4</v>
      </c>
      <c r="O12" s="37">
        <f>'10-Osteoarthritis'!N3</f>
        <v>7</v>
      </c>
      <c r="P12" s="37">
        <f>'10-Osteoarthritis'!O3</f>
        <v>3</v>
      </c>
      <c r="Q12" s="37">
        <f>'10-Osteoarthritis'!P3</f>
        <v>20</v>
      </c>
      <c r="R12" s="37">
        <f>'10-Osteoarthritis'!Q3</f>
        <v>0</v>
      </c>
      <c r="S12" s="37">
        <f>'10-Osteoarthritis'!R3</f>
        <v>11</v>
      </c>
      <c r="T12" s="37">
        <f>'10-Osteoarthritis'!S3</f>
        <v>18</v>
      </c>
      <c r="U12" s="37">
        <f>'10-Osteoarthritis'!T3</f>
        <v>1</v>
      </c>
      <c r="V12" s="37">
        <f>'10-Osteoarthritis'!U3</f>
        <v>0</v>
      </c>
      <c r="W12" s="56"/>
    </row>
    <row r="13" spans="1:23" ht="24.9" customHeight="1" thickTop="1" thickBot="1" x14ac:dyDescent="0.35">
      <c r="A13" s="66">
        <v>11</v>
      </c>
      <c r="B13" s="43" t="s">
        <v>25</v>
      </c>
      <c r="C13" s="53">
        <f>+'11-Chronic Pain'!B117</f>
        <v>113</v>
      </c>
      <c r="D13" s="48">
        <f>'11-Chronic Pain'!C3</f>
        <v>2</v>
      </c>
      <c r="E13" s="38">
        <f>'11-Chronic Pain'!D3</f>
        <v>4</v>
      </c>
      <c r="F13" s="38">
        <f>'11-Chronic Pain'!E3</f>
        <v>9</v>
      </c>
      <c r="G13" s="38">
        <f>'11-Chronic Pain'!F3</f>
        <v>10</v>
      </c>
      <c r="H13" s="38">
        <f>'11-Chronic Pain'!G3</f>
        <v>12</v>
      </c>
      <c r="I13" s="38">
        <f>'11-Chronic Pain'!H3</f>
        <v>6</v>
      </c>
      <c r="J13" s="38">
        <f>'11-Chronic Pain'!I3</f>
        <v>12</v>
      </c>
      <c r="K13" s="38">
        <f>'11-Chronic Pain'!J3</f>
        <v>22</v>
      </c>
      <c r="L13" s="38">
        <f>'11-Chronic Pain'!K3</f>
        <v>13</v>
      </c>
      <c r="M13" s="38">
        <f>'11-Chronic Pain'!L3</f>
        <v>17</v>
      </c>
      <c r="N13" s="38">
        <f>'11-Chronic Pain'!M3</f>
        <v>5</v>
      </c>
      <c r="O13" s="38">
        <f>'11-Chronic Pain'!N3</f>
        <v>7</v>
      </c>
      <c r="P13" s="38">
        <f>'11-Chronic Pain'!O3</f>
        <v>10</v>
      </c>
      <c r="Q13" s="38">
        <f>'11-Chronic Pain'!P3</f>
        <v>8</v>
      </c>
      <c r="R13" s="38">
        <f>'11-Chronic Pain'!Q3</f>
        <v>3</v>
      </c>
      <c r="S13" s="38">
        <f>'11-Chronic Pain'!R3</f>
        <v>5</v>
      </c>
      <c r="T13" s="38">
        <f>'11-Chronic Pain'!S3</f>
        <v>5</v>
      </c>
      <c r="U13" s="38">
        <f>'11-Chronic Pain'!T3</f>
        <v>5</v>
      </c>
      <c r="V13" s="38">
        <f>'11-Chronic Pain'!U3</f>
        <v>2</v>
      </c>
      <c r="W13" s="57"/>
    </row>
    <row r="14" spans="1:23" ht="24.9" customHeight="1" thickTop="1" thickBot="1" x14ac:dyDescent="0.35">
      <c r="A14" s="67">
        <v>12</v>
      </c>
      <c r="B14" s="44" t="s">
        <v>17</v>
      </c>
      <c r="C14" s="54">
        <f>+'12-Fibromyalgia'!B104</f>
        <v>100</v>
      </c>
      <c r="D14" s="49">
        <f>'12-Fibromyalgia'!C3</f>
        <v>0</v>
      </c>
      <c r="E14" s="39">
        <f>'12-Fibromyalgia'!D3</f>
        <v>3</v>
      </c>
      <c r="F14" s="39">
        <f>'12-Fibromyalgia'!E3</f>
        <v>4</v>
      </c>
      <c r="G14" s="39">
        <f>'12-Fibromyalgia'!F3</f>
        <v>33</v>
      </c>
      <c r="H14" s="39">
        <f>'12-Fibromyalgia'!G3</f>
        <v>1</v>
      </c>
      <c r="I14" s="39">
        <f>'12-Fibromyalgia'!H3</f>
        <v>0</v>
      </c>
      <c r="J14" s="39">
        <f>'12-Fibromyalgia'!I3</f>
        <v>4</v>
      </c>
      <c r="K14" s="39">
        <f>'12-Fibromyalgia'!J3</f>
        <v>13</v>
      </c>
      <c r="L14" s="39">
        <f>'12-Fibromyalgia'!K3</f>
        <v>26</v>
      </c>
      <c r="M14" s="39">
        <f>'12-Fibromyalgia'!L3</f>
        <v>15</v>
      </c>
      <c r="N14" s="39">
        <f>'12-Fibromyalgia'!M3</f>
        <v>7</v>
      </c>
      <c r="O14" s="39">
        <f>'12-Fibromyalgia'!N3</f>
        <v>4</v>
      </c>
      <c r="P14" s="39">
        <f>'12-Fibromyalgia'!O3</f>
        <v>4</v>
      </c>
      <c r="Q14" s="39">
        <f>'12-Fibromyalgia'!P3</f>
        <v>0</v>
      </c>
      <c r="R14" s="39">
        <f>'12-Fibromyalgia'!Q3</f>
        <v>3</v>
      </c>
      <c r="S14" s="39">
        <f>'12-Fibromyalgia'!R3</f>
        <v>6</v>
      </c>
      <c r="T14" s="39">
        <f>'12-Fibromyalgia'!S3</f>
        <v>7</v>
      </c>
      <c r="U14" s="39">
        <f>'12-Fibromyalgia'!T3</f>
        <v>0</v>
      </c>
      <c r="V14" s="39">
        <f>'12-Fibromyalgia'!U3</f>
        <v>1</v>
      </c>
      <c r="W14" s="58"/>
    </row>
    <row r="15" spans="1:23" ht="24.9" customHeight="1" thickTop="1" thickBot="1" x14ac:dyDescent="0.35">
      <c r="A15" s="68">
        <v>13</v>
      </c>
      <c r="B15" s="45" t="s">
        <v>18</v>
      </c>
      <c r="C15" s="51">
        <f>+'13-Myofascial px'!B17</f>
        <v>13</v>
      </c>
      <c r="D15" s="50">
        <f>'13-Myofascial px'!C3</f>
        <v>0</v>
      </c>
      <c r="E15" s="40">
        <f>'13-Myofascial px'!D3</f>
        <v>0</v>
      </c>
      <c r="F15" s="40">
        <f>'13-Myofascial px'!E3</f>
        <v>1</v>
      </c>
      <c r="G15" s="40">
        <f>'13-Myofascial px'!F3</f>
        <v>3</v>
      </c>
      <c r="H15" s="40">
        <f>'13-Myofascial px'!G3</f>
        <v>0</v>
      </c>
      <c r="I15" s="40">
        <f>'13-Myofascial px'!H3</f>
        <v>0</v>
      </c>
      <c r="J15" s="40">
        <f>'13-Myofascial px'!I3</f>
        <v>0</v>
      </c>
      <c r="K15" s="40">
        <f>'13-Myofascial px'!J3</f>
        <v>0</v>
      </c>
      <c r="L15" s="40">
        <f>'13-Myofascial px'!K3</f>
        <v>2</v>
      </c>
      <c r="M15" s="40">
        <f>'13-Myofascial px'!L3</f>
        <v>0</v>
      </c>
      <c r="N15" s="40">
        <f>'13-Myofascial px'!M3</f>
        <v>6</v>
      </c>
      <c r="O15" s="40">
        <f>'13-Myofascial px'!N3</f>
        <v>4</v>
      </c>
      <c r="P15" s="40">
        <f>'13-Myofascial px'!O3</f>
        <v>1</v>
      </c>
      <c r="Q15" s="40">
        <f>'13-Myofascial px'!P3</f>
        <v>8</v>
      </c>
      <c r="R15" s="40">
        <f>'13-Myofascial px'!Q3</f>
        <v>0</v>
      </c>
      <c r="S15" s="40">
        <f>'13-Myofascial px'!R3</f>
        <v>1</v>
      </c>
      <c r="T15" s="40">
        <f>'13-Myofascial px'!S3</f>
        <v>2</v>
      </c>
      <c r="U15" s="40">
        <f>'13-Myofascial px'!T3</f>
        <v>0</v>
      </c>
      <c r="V15" s="40">
        <f>'13-Myofascial px'!U3</f>
        <v>0</v>
      </c>
      <c r="W15" s="59"/>
    </row>
    <row r="16" spans="1:23" ht="30" thickTop="1" thickBot="1" x14ac:dyDescent="0.35">
      <c r="A16" s="65">
        <v>14</v>
      </c>
      <c r="B16" s="42" t="s">
        <v>26</v>
      </c>
      <c r="C16" s="52">
        <f>+'15-Polyneuropathy'!B81</f>
        <v>77</v>
      </c>
      <c r="D16" s="47">
        <f>'15-Polyneuropathy'!C3</f>
        <v>0</v>
      </c>
      <c r="E16" s="37">
        <f>'15-Polyneuropathy'!D3</f>
        <v>0</v>
      </c>
      <c r="F16" s="37">
        <f>'15-Polyneuropathy'!E3</f>
        <v>0</v>
      </c>
      <c r="G16" s="37">
        <f>'15-Polyneuropathy'!F3</f>
        <v>44</v>
      </c>
      <c r="H16" s="37">
        <f>'15-Polyneuropathy'!G3</f>
        <v>16</v>
      </c>
      <c r="I16" s="37">
        <f>'15-Polyneuropathy'!H3</f>
        <v>7</v>
      </c>
      <c r="J16" s="37">
        <f>'15-Polyneuropathy'!I3</f>
        <v>8</v>
      </c>
      <c r="K16" s="37">
        <f>'15-Polyneuropathy'!J3</f>
        <v>3</v>
      </c>
      <c r="L16" s="37">
        <f>'15-Polyneuropathy'!K3</f>
        <v>2</v>
      </c>
      <c r="M16" s="37">
        <f>'15-Polyneuropathy'!L3</f>
        <v>1</v>
      </c>
      <c r="N16" s="37">
        <f>'15-Polyneuropathy'!M3</f>
        <v>2</v>
      </c>
      <c r="O16" s="37">
        <f>'15-Polyneuropathy'!N3</f>
        <v>10</v>
      </c>
      <c r="P16" s="37">
        <f>'15-Polyneuropathy'!O3</f>
        <v>6</v>
      </c>
      <c r="Q16" s="37">
        <f>'15-Polyneuropathy'!P3</f>
        <v>5</v>
      </c>
      <c r="R16" s="37">
        <f>'15-Polyneuropathy'!Q3</f>
        <v>0</v>
      </c>
      <c r="S16" s="37">
        <f>'15-Polyneuropathy'!R3</f>
        <v>8</v>
      </c>
      <c r="T16" s="37">
        <f>'15-Polyneuropathy'!S3</f>
        <v>3</v>
      </c>
      <c r="U16" s="37">
        <f>'15-Polyneuropathy'!T3</f>
        <v>0</v>
      </c>
      <c r="V16" s="37">
        <f>'15-Polyneuropathy'!U3</f>
        <v>0</v>
      </c>
      <c r="W16" s="56"/>
    </row>
    <row r="17" spans="1:23" ht="30" thickTop="1" thickBot="1" x14ac:dyDescent="0.35">
      <c r="A17" s="66">
        <v>15</v>
      </c>
      <c r="B17" s="43" t="s">
        <v>71</v>
      </c>
      <c r="C17" s="53">
        <f>+'14-Perioperative'!B108</f>
        <v>104</v>
      </c>
      <c r="D17" s="48">
        <f>'14-Perioperative'!C3</f>
        <v>0</v>
      </c>
      <c r="E17" s="38">
        <f>'14-Perioperative'!D3</f>
        <v>1</v>
      </c>
      <c r="F17" s="38">
        <f>'14-Perioperative'!E3</f>
        <v>3</v>
      </c>
      <c r="G17" s="38">
        <f>'14-Perioperative'!F3</f>
        <v>73</v>
      </c>
      <c r="H17" s="38">
        <f>'14-Perioperative'!G3</f>
        <v>16</v>
      </c>
      <c r="I17" s="38">
        <f>'14-Perioperative'!H3</f>
        <v>1</v>
      </c>
      <c r="J17" s="38">
        <f>'14-Perioperative'!I3</f>
        <v>3</v>
      </c>
      <c r="K17" s="38">
        <f>'14-Perioperative'!J3</f>
        <v>5</v>
      </c>
      <c r="L17" s="38">
        <f>'14-Perioperative'!K3</f>
        <v>3</v>
      </c>
      <c r="M17" s="38">
        <f>'14-Perioperative'!L3</f>
        <v>2</v>
      </c>
      <c r="N17" s="38">
        <f>'14-Perioperative'!M3</f>
        <v>1</v>
      </c>
      <c r="O17" s="38">
        <f>'14-Perioperative'!N3</f>
        <v>5</v>
      </c>
      <c r="P17" s="38">
        <f>'14-Perioperative'!O3</f>
        <v>1</v>
      </c>
      <c r="Q17" s="38">
        <f>'14-Perioperative'!P3</f>
        <v>6</v>
      </c>
      <c r="R17" s="38">
        <f>'14-Perioperative'!Q3</f>
        <v>5</v>
      </c>
      <c r="S17" s="38">
        <f>'14-Perioperative'!R3</f>
        <v>3</v>
      </c>
      <c r="T17" s="38">
        <f>'14-Perioperative'!S3</f>
        <v>7</v>
      </c>
      <c r="U17" s="38">
        <f>'14-Perioperative'!T3</f>
        <v>2</v>
      </c>
      <c r="V17" s="38">
        <f>'14-Perioperative'!U3</f>
        <v>0</v>
      </c>
      <c r="W17" s="57"/>
    </row>
    <row r="18" spans="1:23" ht="15.6" thickTop="1" thickBot="1" x14ac:dyDescent="0.35">
      <c r="A18" s="69">
        <v>16</v>
      </c>
      <c r="B18" s="60" t="s">
        <v>27</v>
      </c>
      <c r="C18" s="54">
        <f>+'16-OUD'!B52</f>
        <v>48</v>
      </c>
      <c r="D18" s="61">
        <f>'16-OUD'!C3</f>
        <v>1</v>
      </c>
      <c r="E18" s="62">
        <f>'16-OUD'!D3</f>
        <v>0</v>
      </c>
      <c r="F18" s="62">
        <f>'16-OUD'!E3</f>
        <v>0</v>
      </c>
      <c r="G18" s="62">
        <f>'16-OUD'!F3</f>
        <v>1</v>
      </c>
      <c r="H18" s="62">
        <f>'16-OUD'!G3</f>
        <v>0</v>
      </c>
      <c r="I18" s="62">
        <f>'16-OUD'!H3</f>
        <v>35</v>
      </c>
      <c r="J18" s="62">
        <f>'16-OUD'!I3</f>
        <v>0</v>
      </c>
      <c r="K18" s="62">
        <f>'16-OUD'!J3</f>
        <v>6</v>
      </c>
      <c r="L18" s="62">
        <f>'16-OUD'!K3</f>
        <v>0</v>
      </c>
      <c r="M18" s="62">
        <f>'16-OUD'!L3</f>
        <v>0</v>
      </c>
      <c r="N18" s="62">
        <f>'16-OUD'!M3</f>
        <v>0</v>
      </c>
      <c r="O18" s="62">
        <f>'16-OUD'!N3</f>
        <v>1</v>
      </c>
      <c r="P18" s="62">
        <f>'16-OUD'!O3</f>
        <v>1</v>
      </c>
      <c r="Q18" s="62">
        <f>'16-OUD'!P3</f>
        <v>0</v>
      </c>
      <c r="R18" s="62">
        <f>'16-OUD'!Q3</f>
        <v>0</v>
      </c>
      <c r="S18" s="62">
        <f>'16-OUD'!R3</f>
        <v>0</v>
      </c>
      <c r="T18" s="62">
        <f>'16-OUD'!S3</f>
        <v>0</v>
      </c>
      <c r="U18" s="62">
        <f>'16-OUD'!T3</f>
        <v>6</v>
      </c>
      <c r="V18" s="62">
        <f>'16-OUD'!U3</f>
        <v>0</v>
      </c>
      <c r="W18" s="63"/>
    </row>
    <row r="19" spans="1:23" ht="15" thickTop="1" x14ac:dyDescent="0.3"/>
  </sheetData>
  <sheetProtection algorithmName="SHA-512" hashValue="mQI8lpqo+9FhJD72Zw5hKEs6IMAhEeoCDkA3zluM9hQFvIqW33BxMG+XKw7wuM49x1EcfvFE6r64xfdY7ybVtw==" saltValue="McVS71CK0pA5MXOPfzDCmQ==" spinCount="100000" sheet="1" objects="1" scenarios="1"/>
  <protectedRanges>
    <protectedRange algorithmName="SHA-512" hashValue="+rQipELHLWv6z3qdDZN9yunRsAAJ4aYKUinDo/bkd87WL9jPzrxA8HNiv7d+FsDgQ0QOX28kgiBgFXmEPw3nGQ==" saltValue="akGIocPCWmQKP0OM2iUlvg==" spinCount="100000" sqref="C3:V18" name="Range1"/>
  </protectedRange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EFBB-4160-4739-BA5E-3B72AF7627C5}">
  <dimension ref="A1:V111"/>
  <sheetViews>
    <sheetView zoomScale="90" zoomScaleNormal="90" workbookViewId="0">
      <pane xSplit="2" ySplit="3" topLeftCell="C91" activePane="bottomRight" state="frozen"/>
      <selection pane="topRight" activeCell="C1" sqref="C1"/>
      <selection pane="bottomLeft" activeCell="A3" sqref="A3"/>
      <selection pane="bottomRight" activeCell="A114" sqref="A114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838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>SUM(C4:C109)</f>
        <v>0</v>
      </c>
      <c r="D3" s="15">
        <f t="shared" ref="D3:U3" si="0">SUM(D4:D109)</f>
        <v>0</v>
      </c>
      <c r="E3" s="15">
        <f t="shared" si="0"/>
        <v>1</v>
      </c>
      <c r="F3" s="15">
        <f t="shared" si="0"/>
        <v>59</v>
      </c>
      <c r="G3" s="15">
        <f t="shared" si="0"/>
        <v>0</v>
      </c>
      <c r="H3" s="15">
        <f t="shared" si="0"/>
        <v>0</v>
      </c>
      <c r="I3" s="15">
        <f t="shared" si="0"/>
        <v>0</v>
      </c>
      <c r="J3" s="15">
        <f t="shared" si="0"/>
        <v>4</v>
      </c>
      <c r="K3" s="15">
        <f t="shared" si="0"/>
        <v>1</v>
      </c>
      <c r="L3" s="15">
        <f t="shared" si="0"/>
        <v>0</v>
      </c>
      <c r="M3" s="15">
        <f t="shared" si="0"/>
        <v>6</v>
      </c>
      <c r="N3" s="15">
        <f t="shared" si="0"/>
        <v>8</v>
      </c>
      <c r="O3" s="15">
        <f t="shared" si="0"/>
        <v>5</v>
      </c>
      <c r="P3" s="15">
        <f t="shared" si="0"/>
        <v>12</v>
      </c>
      <c r="Q3" s="15">
        <f t="shared" si="0"/>
        <v>0</v>
      </c>
      <c r="R3" s="15">
        <f t="shared" si="0"/>
        <v>11</v>
      </c>
      <c r="S3" s="15">
        <f t="shared" si="0"/>
        <v>1</v>
      </c>
      <c r="T3" s="15">
        <f t="shared" si="0"/>
        <v>0</v>
      </c>
      <c r="U3" s="15">
        <f t="shared" si="0"/>
        <v>0</v>
      </c>
      <c r="V3" s="14"/>
    </row>
    <row r="4" spans="1:22" s="1" customFormat="1" ht="15" customHeight="1" x14ac:dyDescent="0.3">
      <c r="A4" s="124" t="s">
        <v>172</v>
      </c>
      <c r="B4" s="17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>
        <v>1</v>
      </c>
      <c r="Q4" s="22"/>
      <c r="R4" s="22"/>
      <c r="S4" s="22"/>
      <c r="T4" s="22"/>
      <c r="U4" s="22"/>
      <c r="V4" s="7" t="s">
        <v>145</v>
      </c>
    </row>
    <row r="5" spans="1:22" s="1" customFormat="1" x14ac:dyDescent="0.3">
      <c r="A5" s="125"/>
      <c r="B5" s="17">
        <f>1+B4</f>
        <v>2</v>
      </c>
      <c r="C5" s="22"/>
      <c r="D5" s="22"/>
      <c r="E5" s="22"/>
      <c r="F5" s="22">
        <v>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7"/>
    </row>
    <row r="6" spans="1:22" s="1" customFormat="1" x14ac:dyDescent="0.3">
      <c r="A6" s="125"/>
      <c r="B6" s="17">
        <f t="shared" ref="B6:B69" si="1">1+B5</f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>
        <v>1</v>
      </c>
      <c r="O6" s="22"/>
      <c r="P6" s="22"/>
      <c r="Q6" s="22"/>
      <c r="R6" s="22"/>
      <c r="S6" s="22"/>
      <c r="T6" s="22"/>
      <c r="U6" s="22"/>
      <c r="V6" s="7"/>
    </row>
    <row r="7" spans="1:22" s="1" customFormat="1" x14ac:dyDescent="0.3">
      <c r="A7" s="125"/>
      <c r="B7" s="17">
        <f t="shared" si="1"/>
        <v>4</v>
      </c>
      <c r="C7" s="22"/>
      <c r="D7" s="22"/>
      <c r="E7" s="22"/>
      <c r="F7" s="22"/>
      <c r="G7" s="22"/>
      <c r="H7" s="22"/>
      <c r="I7" s="22"/>
      <c r="J7" s="22"/>
      <c r="K7" s="22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7"/>
    </row>
    <row r="8" spans="1:22" s="1" customFormat="1" x14ac:dyDescent="0.3">
      <c r="A8" s="125"/>
      <c r="B8" s="17">
        <f t="shared" si="1"/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>
        <v>1</v>
      </c>
      <c r="P8" s="22"/>
      <c r="Q8" s="22"/>
      <c r="R8" s="22"/>
      <c r="S8" s="22"/>
      <c r="T8" s="22"/>
      <c r="U8" s="22"/>
      <c r="V8" s="7"/>
    </row>
    <row r="9" spans="1:22" s="1" customFormat="1" x14ac:dyDescent="0.3">
      <c r="A9" s="125"/>
      <c r="B9" s="17">
        <f t="shared" si="1"/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1</v>
      </c>
      <c r="P9" s="22"/>
      <c r="Q9" s="22"/>
      <c r="R9" s="22"/>
      <c r="S9" s="22"/>
      <c r="T9" s="22"/>
      <c r="U9" s="22"/>
      <c r="V9" s="7"/>
    </row>
    <row r="10" spans="1:22" s="1" customFormat="1" x14ac:dyDescent="0.3">
      <c r="A10" s="125"/>
      <c r="B10" s="17">
        <f t="shared" si="1"/>
        <v>7</v>
      </c>
      <c r="C10" s="22"/>
      <c r="D10" s="22"/>
      <c r="E10" s="22"/>
      <c r="F10" s="22">
        <v>1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7"/>
    </row>
    <row r="11" spans="1:22" s="1" customFormat="1" x14ac:dyDescent="0.3">
      <c r="A11" s="125"/>
      <c r="B11" s="17">
        <f t="shared" si="1"/>
        <v>8</v>
      </c>
      <c r="C11" s="22"/>
      <c r="D11" s="22"/>
      <c r="E11" s="22"/>
      <c r="F11" s="22">
        <v>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7"/>
    </row>
    <row r="12" spans="1:22" s="1" customFormat="1" x14ac:dyDescent="0.3">
      <c r="A12" s="125"/>
      <c r="B12" s="17">
        <f t="shared" si="1"/>
        <v>9</v>
      </c>
      <c r="C12" s="22"/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7"/>
    </row>
    <row r="13" spans="1:22" s="1" customFormat="1" x14ac:dyDescent="0.3">
      <c r="A13" s="125"/>
      <c r="B13" s="17">
        <f t="shared" si="1"/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1</v>
      </c>
      <c r="Q13" s="22"/>
      <c r="R13" s="22"/>
      <c r="S13" s="22"/>
      <c r="T13" s="22"/>
      <c r="U13" s="22"/>
      <c r="V13" s="7" t="s">
        <v>146</v>
      </c>
    </row>
    <row r="14" spans="1:22" s="1" customFormat="1" x14ac:dyDescent="0.3">
      <c r="A14" s="125"/>
      <c r="B14" s="17">
        <f t="shared" si="1"/>
        <v>11</v>
      </c>
      <c r="C14" s="22"/>
      <c r="D14" s="22"/>
      <c r="E14" s="22"/>
      <c r="F14" s="22">
        <v>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"/>
    </row>
    <row r="15" spans="1:22" s="1" customFormat="1" x14ac:dyDescent="0.3">
      <c r="A15" s="125"/>
      <c r="B15" s="17">
        <f t="shared" si="1"/>
        <v>12</v>
      </c>
      <c r="C15" s="22"/>
      <c r="D15" s="22"/>
      <c r="E15" s="22"/>
      <c r="F15" s="22">
        <v>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"/>
    </row>
    <row r="16" spans="1:22" s="1" customFormat="1" x14ac:dyDescent="0.3">
      <c r="A16" s="125"/>
      <c r="B16" s="17">
        <f t="shared" si="1"/>
        <v>13</v>
      </c>
      <c r="C16" s="22"/>
      <c r="D16" s="22"/>
      <c r="E16" s="22"/>
      <c r="F16" s="22">
        <v>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" t="s">
        <v>147</v>
      </c>
    </row>
    <row r="17" spans="1:22" s="1" customFormat="1" x14ac:dyDescent="0.3">
      <c r="A17" s="125"/>
      <c r="B17" s="17">
        <f t="shared" si="1"/>
        <v>14</v>
      </c>
      <c r="C17" s="22"/>
      <c r="D17" s="22"/>
      <c r="E17" s="22"/>
      <c r="F17" s="22">
        <v>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"/>
    </row>
    <row r="18" spans="1:22" s="1" customFormat="1" x14ac:dyDescent="0.3">
      <c r="A18" s="125"/>
      <c r="B18" s="17">
        <f t="shared" si="1"/>
        <v>15</v>
      </c>
      <c r="C18" s="22"/>
      <c r="D18" s="22"/>
      <c r="E18" s="22"/>
      <c r="F18" s="22">
        <v>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"/>
    </row>
    <row r="19" spans="1:22" s="1" customFormat="1" x14ac:dyDescent="0.3">
      <c r="A19" s="125"/>
      <c r="B19" s="17">
        <f t="shared" si="1"/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>
        <v>1</v>
      </c>
      <c r="N19" s="22"/>
      <c r="O19" s="22"/>
      <c r="P19" s="22"/>
      <c r="Q19" s="22"/>
      <c r="R19" s="22"/>
      <c r="S19" s="22"/>
      <c r="T19" s="22"/>
      <c r="U19" s="22"/>
      <c r="V19" s="7" t="s">
        <v>148</v>
      </c>
    </row>
    <row r="20" spans="1:22" s="1" customFormat="1" x14ac:dyDescent="0.3">
      <c r="A20" s="125"/>
      <c r="B20" s="17">
        <f t="shared" si="1"/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>
        <v>1</v>
      </c>
      <c r="N20" s="22"/>
      <c r="O20" s="22"/>
      <c r="P20" s="22"/>
      <c r="Q20" s="22"/>
      <c r="R20" s="22"/>
      <c r="S20" s="22"/>
      <c r="T20" s="22"/>
      <c r="U20" s="22"/>
      <c r="V20" s="7" t="s">
        <v>41</v>
      </c>
    </row>
    <row r="21" spans="1:22" x14ac:dyDescent="0.3">
      <c r="A21" s="125"/>
      <c r="B21" s="17">
        <f t="shared" si="1"/>
        <v>18</v>
      </c>
      <c r="C21" s="22"/>
      <c r="D21" s="22"/>
      <c r="E21" s="22"/>
      <c r="F21" s="22">
        <v>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7"/>
    </row>
    <row r="22" spans="1:22" x14ac:dyDescent="0.3">
      <c r="A22" s="125"/>
      <c r="B22" s="17">
        <f t="shared" si="1"/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v>1</v>
      </c>
      <c r="S22" s="22"/>
      <c r="T22" s="22"/>
      <c r="U22" s="22"/>
      <c r="V22" s="7" t="s">
        <v>149</v>
      </c>
    </row>
    <row r="23" spans="1:22" x14ac:dyDescent="0.3">
      <c r="A23" s="125"/>
      <c r="B23" s="17">
        <f t="shared" si="1"/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1</v>
      </c>
      <c r="S23" s="22"/>
      <c r="T23" s="22"/>
      <c r="U23" s="22"/>
      <c r="V23" s="7" t="s">
        <v>150</v>
      </c>
    </row>
    <row r="24" spans="1:22" x14ac:dyDescent="0.3">
      <c r="A24" s="125"/>
      <c r="B24" s="17">
        <f t="shared" si="1"/>
        <v>21</v>
      </c>
      <c r="C24" s="22"/>
      <c r="D24" s="22"/>
      <c r="E24" s="22"/>
      <c r="F24" s="22">
        <v>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"/>
    </row>
    <row r="25" spans="1:22" x14ac:dyDescent="0.3">
      <c r="A25" s="125"/>
      <c r="B25" s="17">
        <f t="shared" si="1"/>
        <v>22</v>
      </c>
      <c r="C25" s="22"/>
      <c r="D25" s="22"/>
      <c r="E25" s="22"/>
      <c r="F25" s="22">
        <v>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7"/>
    </row>
    <row r="26" spans="1:22" x14ac:dyDescent="0.3">
      <c r="A26" s="125"/>
      <c r="B26" s="17">
        <f t="shared" si="1"/>
        <v>23</v>
      </c>
      <c r="C26" s="22"/>
      <c r="D26" s="22"/>
      <c r="E26" s="22"/>
      <c r="F26" s="22">
        <v>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" t="s">
        <v>147</v>
      </c>
    </row>
    <row r="27" spans="1:22" x14ac:dyDescent="0.3">
      <c r="A27" s="125"/>
      <c r="B27" s="17">
        <f t="shared" si="1"/>
        <v>24</v>
      </c>
      <c r="C27" s="22"/>
      <c r="D27" s="22"/>
      <c r="E27" s="22"/>
      <c r="F27" s="22">
        <v>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7"/>
    </row>
    <row r="28" spans="1:22" x14ac:dyDescent="0.3">
      <c r="A28" s="125"/>
      <c r="B28" s="17">
        <f t="shared" si="1"/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v>1</v>
      </c>
      <c r="S28" s="22"/>
      <c r="T28" s="22"/>
      <c r="U28" s="22"/>
      <c r="V28" s="7" t="s">
        <v>151</v>
      </c>
    </row>
    <row r="29" spans="1:22" x14ac:dyDescent="0.3">
      <c r="A29" s="125"/>
      <c r="B29" s="17">
        <f t="shared" si="1"/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>
        <v>1</v>
      </c>
      <c r="O29" s="22"/>
      <c r="P29" s="22"/>
      <c r="Q29" s="22"/>
      <c r="R29" s="22"/>
      <c r="S29" s="22"/>
      <c r="T29" s="22"/>
      <c r="U29" s="22"/>
      <c r="V29" s="7"/>
    </row>
    <row r="30" spans="1:22" x14ac:dyDescent="0.3">
      <c r="A30" s="125"/>
      <c r="B30" s="17">
        <f t="shared" si="1"/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v>1</v>
      </c>
      <c r="Q30" s="22"/>
      <c r="R30" s="22"/>
      <c r="S30" s="22"/>
      <c r="T30" s="22"/>
      <c r="U30" s="22"/>
      <c r="V30" s="7" t="s">
        <v>145</v>
      </c>
    </row>
    <row r="31" spans="1:22" x14ac:dyDescent="0.3">
      <c r="A31" s="125"/>
      <c r="B31" s="17">
        <f t="shared" si="1"/>
        <v>28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>
        <v>1</v>
      </c>
      <c r="Q31" s="22"/>
      <c r="R31" s="22"/>
      <c r="S31" s="22"/>
      <c r="T31" s="22"/>
      <c r="U31" s="22"/>
      <c r="V31" s="7" t="s">
        <v>152</v>
      </c>
    </row>
    <row r="32" spans="1:22" x14ac:dyDescent="0.3">
      <c r="A32" s="125"/>
      <c r="B32" s="17">
        <f t="shared" si="1"/>
        <v>29</v>
      </c>
      <c r="C32" s="22"/>
      <c r="D32" s="22"/>
      <c r="E32" s="22"/>
      <c r="F32" s="22">
        <v>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"/>
    </row>
    <row r="33" spans="1:22" x14ac:dyDescent="0.3">
      <c r="A33" s="125"/>
      <c r="B33" s="17">
        <f t="shared" si="1"/>
        <v>30</v>
      </c>
      <c r="C33" s="22"/>
      <c r="D33" s="22"/>
      <c r="E33" s="22"/>
      <c r="F33" s="22">
        <v>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" t="s">
        <v>147</v>
      </c>
    </row>
    <row r="34" spans="1:22" x14ac:dyDescent="0.3">
      <c r="A34" s="125"/>
      <c r="B34" s="17">
        <f t="shared" si="1"/>
        <v>31</v>
      </c>
      <c r="C34" s="22"/>
      <c r="D34" s="22"/>
      <c r="E34" s="22"/>
      <c r="F34" s="22">
        <v>1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7" t="s">
        <v>147</v>
      </c>
    </row>
    <row r="35" spans="1:22" x14ac:dyDescent="0.3">
      <c r="A35" s="125"/>
      <c r="B35" s="17">
        <f t="shared" si="1"/>
        <v>32</v>
      </c>
      <c r="C35" s="22"/>
      <c r="D35" s="22"/>
      <c r="E35" s="22"/>
      <c r="F35" s="22">
        <v>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7" t="s">
        <v>147</v>
      </c>
    </row>
    <row r="36" spans="1:22" x14ac:dyDescent="0.3">
      <c r="A36" s="125"/>
      <c r="B36" s="17">
        <f t="shared" si="1"/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>
        <v>1</v>
      </c>
      <c r="O36" s="22"/>
      <c r="P36" s="22"/>
      <c r="Q36" s="22"/>
      <c r="R36" s="22"/>
      <c r="S36" s="22"/>
      <c r="T36" s="22"/>
      <c r="U36" s="22"/>
      <c r="V36" s="7"/>
    </row>
    <row r="37" spans="1:22" x14ac:dyDescent="0.3">
      <c r="A37" s="125"/>
      <c r="B37" s="17">
        <f t="shared" si="1"/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v>1</v>
      </c>
      <c r="O37" s="22"/>
      <c r="P37" s="22"/>
      <c r="Q37" s="22"/>
      <c r="R37" s="22"/>
      <c r="S37" s="22"/>
      <c r="T37" s="22"/>
      <c r="U37" s="22"/>
      <c r="V37" s="7" t="s">
        <v>153</v>
      </c>
    </row>
    <row r="38" spans="1:22" x14ac:dyDescent="0.3">
      <c r="A38" s="125"/>
      <c r="B38" s="17">
        <f t="shared" si="1"/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>
        <v>1</v>
      </c>
      <c r="O38" s="22"/>
      <c r="P38" s="22"/>
      <c r="Q38" s="22"/>
      <c r="R38" s="22"/>
      <c r="S38" s="22"/>
      <c r="T38" s="22"/>
      <c r="U38" s="22"/>
      <c r="V38" s="7"/>
    </row>
    <row r="39" spans="1:22" x14ac:dyDescent="0.3">
      <c r="A39" s="125"/>
      <c r="B39" s="17">
        <f t="shared" si="1"/>
        <v>36</v>
      </c>
      <c r="C39" s="22"/>
      <c r="D39" s="22"/>
      <c r="E39" s="22"/>
      <c r="F39" s="22">
        <v>1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7"/>
    </row>
    <row r="40" spans="1:22" x14ac:dyDescent="0.3">
      <c r="A40" s="125"/>
      <c r="B40" s="17">
        <f t="shared" si="1"/>
        <v>37</v>
      </c>
      <c r="C40" s="22"/>
      <c r="D40" s="22"/>
      <c r="E40" s="22"/>
      <c r="F40" s="22">
        <v>1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7"/>
    </row>
    <row r="41" spans="1:22" x14ac:dyDescent="0.3">
      <c r="A41" s="125"/>
      <c r="B41" s="17">
        <f t="shared" si="1"/>
        <v>38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>
        <v>1</v>
      </c>
      <c r="Q41" s="22"/>
      <c r="R41" s="22"/>
      <c r="S41" s="22"/>
      <c r="T41" s="22"/>
      <c r="U41" s="22"/>
      <c r="V41" s="7" t="s">
        <v>154</v>
      </c>
    </row>
    <row r="42" spans="1:22" x14ac:dyDescent="0.3">
      <c r="A42" s="125"/>
      <c r="B42" s="17">
        <f t="shared" si="1"/>
        <v>39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>
        <v>1</v>
      </c>
      <c r="P42" s="22"/>
      <c r="Q42" s="22"/>
      <c r="R42" s="22"/>
      <c r="S42" s="22"/>
      <c r="T42" s="22"/>
      <c r="U42" s="22"/>
      <c r="V42" s="7"/>
    </row>
    <row r="43" spans="1:22" x14ac:dyDescent="0.3">
      <c r="A43" s="125"/>
      <c r="B43" s="17">
        <f t="shared" si="1"/>
        <v>40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>
        <v>1</v>
      </c>
      <c r="N43" s="22"/>
      <c r="O43" s="22"/>
      <c r="P43" s="22"/>
      <c r="Q43" s="22"/>
      <c r="R43" s="22"/>
      <c r="S43" s="22"/>
      <c r="T43" s="22"/>
      <c r="U43" s="22"/>
      <c r="V43" s="7"/>
    </row>
    <row r="44" spans="1:22" x14ac:dyDescent="0.3">
      <c r="A44" s="125"/>
      <c r="B44" s="17">
        <f t="shared" si="1"/>
        <v>41</v>
      </c>
      <c r="C44" s="22"/>
      <c r="D44" s="22"/>
      <c r="E44" s="22"/>
      <c r="F44" s="22"/>
      <c r="G44" s="22"/>
      <c r="H44" s="22"/>
      <c r="I44" s="22"/>
      <c r="J44" s="22">
        <v>1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7" t="s">
        <v>155</v>
      </c>
    </row>
    <row r="45" spans="1:22" x14ac:dyDescent="0.3">
      <c r="A45" s="125"/>
      <c r="B45" s="17">
        <f t="shared" si="1"/>
        <v>42</v>
      </c>
      <c r="C45" s="22"/>
      <c r="D45" s="22"/>
      <c r="E45" s="22"/>
      <c r="F45" s="22">
        <v>1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7" t="s">
        <v>147</v>
      </c>
    </row>
    <row r="46" spans="1:22" x14ac:dyDescent="0.3">
      <c r="A46" s="125"/>
      <c r="B46" s="17">
        <f t="shared" si="1"/>
        <v>43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>
        <v>1</v>
      </c>
      <c r="N46" s="22"/>
      <c r="O46" s="22"/>
      <c r="P46" s="22"/>
      <c r="Q46" s="22"/>
      <c r="R46" s="22"/>
      <c r="S46" s="22"/>
      <c r="T46" s="22"/>
      <c r="U46" s="22"/>
      <c r="V46" s="7" t="s">
        <v>156</v>
      </c>
    </row>
    <row r="47" spans="1:22" x14ac:dyDescent="0.3">
      <c r="A47" s="125"/>
      <c r="B47" s="17">
        <f t="shared" si="1"/>
        <v>44</v>
      </c>
      <c r="C47" s="22"/>
      <c r="D47" s="22"/>
      <c r="E47" s="22"/>
      <c r="F47" s="22">
        <v>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7"/>
    </row>
    <row r="48" spans="1:22" x14ac:dyDescent="0.3">
      <c r="A48" s="125"/>
      <c r="B48" s="17">
        <f t="shared" si="1"/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>
        <v>1</v>
      </c>
      <c r="P48" s="22"/>
      <c r="Q48" s="22"/>
      <c r="R48" s="22"/>
      <c r="S48" s="22"/>
      <c r="T48" s="22"/>
      <c r="U48" s="22"/>
      <c r="V48" s="7"/>
    </row>
    <row r="49" spans="1:22" x14ac:dyDescent="0.3">
      <c r="A49" s="125"/>
      <c r="B49" s="17">
        <f t="shared" si="1"/>
        <v>46</v>
      </c>
      <c r="C49" s="22"/>
      <c r="D49" s="22"/>
      <c r="E49" s="22"/>
      <c r="F49" s="22"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7"/>
    </row>
    <row r="50" spans="1:22" x14ac:dyDescent="0.3">
      <c r="A50" s="125"/>
      <c r="B50" s="17">
        <f t="shared" si="1"/>
        <v>47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>
        <v>1</v>
      </c>
      <c r="S50" s="22"/>
      <c r="T50" s="22"/>
      <c r="U50" s="22"/>
      <c r="V50" s="7" t="s">
        <v>157</v>
      </c>
    </row>
    <row r="51" spans="1:22" x14ac:dyDescent="0.3">
      <c r="A51" s="125"/>
      <c r="B51" s="17">
        <f t="shared" si="1"/>
        <v>48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v>1</v>
      </c>
      <c r="S51" s="22"/>
      <c r="T51" s="22"/>
      <c r="U51" s="22"/>
      <c r="V51" s="7" t="s">
        <v>158</v>
      </c>
    </row>
    <row r="52" spans="1:22" x14ac:dyDescent="0.3">
      <c r="A52" s="125"/>
      <c r="B52" s="17">
        <f t="shared" si="1"/>
        <v>49</v>
      </c>
      <c r="C52" s="22"/>
      <c r="D52" s="22"/>
      <c r="E52" s="22"/>
      <c r="F52" s="22">
        <v>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7" t="s">
        <v>147</v>
      </c>
    </row>
    <row r="53" spans="1:22" x14ac:dyDescent="0.3">
      <c r="A53" s="125"/>
      <c r="B53" s="17">
        <f t="shared" si="1"/>
        <v>50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1</v>
      </c>
      <c r="S53" s="22"/>
      <c r="T53" s="22"/>
      <c r="U53" s="22"/>
      <c r="V53" s="7" t="s">
        <v>159</v>
      </c>
    </row>
    <row r="54" spans="1:22" x14ac:dyDescent="0.3">
      <c r="A54" s="125"/>
      <c r="B54" s="17">
        <f t="shared" si="1"/>
        <v>51</v>
      </c>
      <c r="C54" s="22"/>
      <c r="D54" s="22"/>
      <c r="E54" s="22"/>
      <c r="F54" s="22"/>
      <c r="G54" s="22"/>
      <c r="H54" s="22"/>
      <c r="I54" s="22"/>
      <c r="J54" s="22">
        <v>1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7" t="s">
        <v>131</v>
      </c>
    </row>
    <row r="55" spans="1:22" x14ac:dyDescent="0.3">
      <c r="A55" s="125"/>
      <c r="B55" s="17">
        <f t="shared" si="1"/>
        <v>52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>
        <v>1</v>
      </c>
      <c r="O55" s="22"/>
      <c r="P55" s="22"/>
      <c r="Q55" s="22"/>
      <c r="R55" s="22"/>
      <c r="S55" s="22"/>
      <c r="T55" s="22"/>
      <c r="U55" s="22"/>
      <c r="V55" s="7"/>
    </row>
    <row r="56" spans="1:22" x14ac:dyDescent="0.3">
      <c r="A56" s="125"/>
      <c r="B56" s="17">
        <f t="shared" si="1"/>
        <v>53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>
        <v>1</v>
      </c>
      <c r="Q56" s="22"/>
      <c r="R56" s="22"/>
      <c r="S56" s="22"/>
      <c r="T56" s="22"/>
      <c r="U56" s="22"/>
      <c r="V56" s="7" t="s">
        <v>160</v>
      </c>
    </row>
    <row r="57" spans="1:22" x14ac:dyDescent="0.3">
      <c r="A57" s="125"/>
      <c r="B57" s="17">
        <f t="shared" si="1"/>
        <v>54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>
        <v>1</v>
      </c>
      <c r="S57" s="22"/>
      <c r="T57" s="22"/>
      <c r="U57" s="22"/>
      <c r="V57" s="7" t="s">
        <v>161</v>
      </c>
    </row>
    <row r="58" spans="1:22" x14ac:dyDescent="0.3">
      <c r="A58" s="125"/>
      <c r="B58" s="17">
        <f t="shared" si="1"/>
        <v>55</v>
      </c>
      <c r="C58" s="22"/>
      <c r="D58" s="22"/>
      <c r="E58" s="22"/>
      <c r="F58" s="22">
        <v>1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7" t="s">
        <v>147</v>
      </c>
    </row>
    <row r="59" spans="1:22" x14ac:dyDescent="0.3">
      <c r="A59" s="125"/>
      <c r="B59" s="17">
        <f t="shared" si="1"/>
        <v>56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>
        <v>1</v>
      </c>
      <c r="Q59" s="22"/>
      <c r="R59" s="22"/>
      <c r="S59" s="22"/>
      <c r="T59" s="22"/>
      <c r="U59" s="22"/>
      <c r="V59" s="7" t="s">
        <v>154</v>
      </c>
    </row>
    <row r="60" spans="1:22" x14ac:dyDescent="0.3">
      <c r="A60" s="125"/>
      <c r="B60" s="17">
        <f t="shared" si="1"/>
        <v>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>
        <v>1</v>
      </c>
      <c r="S60" s="22"/>
      <c r="T60" s="22"/>
      <c r="U60" s="22"/>
      <c r="V60" s="7" t="s">
        <v>162</v>
      </c>
    </row>
    <row r="61" spans="1:22" x14ac:dyDescent="0.3">
      <c r="A61" s="125"/>
      <c r="B61" s="17">
        <f t="shared" si="1"/>
        <v>58</v>
      </c>
      <c r="C61" s="22"/>
      <c r="D61" s="22"/>
      <c r="E61" s="22"/>
      <c r="F61" s="22">
        <v>1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7"/>
    </row>
    <row r="62" spans="1:22" x14ac:dyDescent="0.3">
      <c r="A62" s="125"/>
      <c r="B62" s="17">
        <f t="shared" si="1"/>
        <v>59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>
        <v>1</v>
      </c>
      <c r="Q62" s="22"/>
      <c r="R62" s="22"/>
      <c r="S62" s="22"/>
      <c r="T62" s="22"/>
      <c r="U62" s="22"/>
      <c r="V62" s="7" t="s">
        <v>154</v>
      </c>
    </row>
    <row r="63" spans="1:22" x14ac:dyDescent="0.3">
      <c r="A63" s="125"/>
      <c r="B63" s="17">
        <f t="shared" si="1"/>
        <v>60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>
        <v>1</v>
      </c>
      <c r="S63" s="22"/>
      <c r="T63" s="22"/>
      <c r="U63" s="22"/>
      <c r="V63" s="7" t="s">
        <v>163</v>
      </c>
    </row>
    <row r="64" spans="1:22" x14ac:dyDescent="0.3">
      <c r="A64" s="125"/>
      <c r="B64" s="17">
        <f t="shared" si="1"/>
        <v>61</v>
      </c>
      <c r="C64" s="22"/>
      <c r="D64" s="22"/>
      <c r="E64" s="22"/>
      <c r="F64" s="22">
        <v>1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7" t="s">
        <v>147</v>
      </c>
    </row>
    <row r="65" spans="1:22" x14ac:dyDescent="0.3">
      <c r="A65" s="125"/>
      <c r="B65" s="17">
        <f t="shared" si="1"/>
        <v>62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>
        <v>1</v>
      </c>
      <c r="P65" s="22"/>
      <c r="Q65" s="22"/>
      <c r="R65" s="22"/>
      <c r="S65" s="22"/>
      <c r="T65" s="22"/>
      <c r="U65" s="22"/>
      <c r="V65" s="7"/>
    </row>
    <row r="66" spans="1:22" x14ac:dyDescent="0.3">
      <c r="A66" s="125"/>
      <c r="B66" s="17">
        <f t="shared" si="1"/>
        <v>63</v>
      </c>
      <c r="C66" s="22"/>
      <c r="D66" s="22"/>
      <c r="E66" s="22"/>
      <c r="F66" s="22"/>
      <c r="G66" s="22"/>
      <c r="H66" s="22"/>
      <c r="I66" s="22"/>
      <c r="J66" s="22">
        <v>1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7"/>
    </row>
    <row r="67" spans="1:22" x14ac:dyDescent="0.3">
      <c r="A67" s="125"/>
      <c r="B67" s="17">
        <f t="shared" si="1"/>
        <v>64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>
        <v>1</v>
      </c>
      <c r="O67" s="22"/>
      <c r="P67" s="22"/>
      <c r="Q67" s="22"/>
      <c r="R67" s="22"/>
      <c r="S67" s="22"/>
      <c r="T67" s="22"/>
      <c r="U67" s="22"/>
      <c r="V67" s="7"/>
    </row>
    <row r="68" spans="1:22" x14ac:dyDescent="0.3">
      <c r="A68" s="125"/>
      <c r="B68" s="17">
        <f t="shared" si="1"/>
        <v>65</v>
      </c>
      <c r="C68" s="22"/>
      <c r="D68" s="22"/>
      <c r="E68" s="22"/>
      <c r="F68" s="22">
        <v>1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7"/>
    </row>
    <row r="69" spans="1:22" x14ac:dyDescent="0.3">
      <c r="A69" s="125"/>
      <c r="B69" s="17">
        <f t="shared" si="1"/>
        <v>66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>
        <v>1</v>
      </c>
      <c r="Q69" s="22"/>
      <c r="R69" s="22"/>
      <c r="S69" s="22"/>
      <c r="T69" s="22"/>
      <c r="U69" s="22"/>
      <c r="V69" s="7" t="s">
        <v>164</v>
      </c>
    </row>
    <row r="70" spans="1:22" x14ac:dyDescent="0.3">
      <c r="A70" s="125"/>
      <c r="B70" s="17">
        <f t="shared" ref="B70:B91" si="2">1+B69</f>
        <v>67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1</v>
      </c>
      <c r="Q70" s="22"/>
      <c r="R70" s="22"/>
      <c r="S70" s="22"/>
      <c r="T70" s="22"/>
      <c r="U70" s="22"/>
      <c r="V70" s="7" t="s">
        <v>164</v>
      </c>
    </row>
    <row r="71" spans="1:22" x14ac:dyDescent="0.3">
      <c r="A71" s="125"/>
      <c r="B71" s="17">
        <f t="shared" si="2"/>
        <v>68</v>
      </c>
      <c r="C71" s="22"/>
      <c r="D71" s="22"/>
      <c r="E71" s="22"/>
      <c r="F71" s="22">
        <v>1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7"/>
    </row>
    <row r="72" spans="1:22" x14ac:dyDescent="0.3">
      <c r="A72" s="125"/>
      <c r="B72" s="17">
        <f t="shared" si="2"/>
        <v>69</v>
      </c>
      <c r="C72" s="22"/>
      <c r="D72" s="22"/>
      <c r="E72" s="22">
        <v>1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7"/>
    </row>
    <row r="73" spans="1:22" x14ac:dyDescent="0.3">
      <c r="A73" s="125"/>
      <c r="B73" s="17">
        <f t="shared" si="2"/>
        <v>70</v>
      </c>
      <c r="C73" s="22"/>
      <c r="D73" s="22"/>
      <c r="E73" s="22"/>
      <c r="F73" s="22">
        <v>1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7"/>
    </row>
    <row r="74" spans="1:22" x14ac:dyDescent="0.3">
      <c r="A74" s="125"/>
      <c r="B74" s="17">
        <f t="shared" si="2"/>
        <v>71</v>
      </c>
      <c r="C74" s="22"/>
      <c r="D74" s="22"/>
      <c r="E74" s="22"/>
      <c r="F74" s="22">
        <v>1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7" t="s">
        <v>165</v>
      </c>
    </row>
    <row r="75" spans="1:22" x14ac:dyDescent="0.3">
      <c r="A75" s="125"/>
      <c r="B75" s="17">
        <f t="shared" si="2"/>
        <v>72</v>
      </c>
      <c r="C75" s="22"/>
      <c r="D75" s="22"/>
      <c r="E75" s="22"/>
      <c r="F75" s="22">
        <v>1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7" t="s">
        <v>166</v>
      </c>
    </row>
    <row r="76" spans="1:22" x14ac:dyDescent="0.3">
      <c r="A76" s="125"/>
      <c r="B76" s="17">
        <f t="shared" si="2"/>
        <v>73</v>
      </c>
      <c r="C76" s="22"/>
      <c r="D76" s="22"/>
      <c r="E76" s="22"/>
      <c r="F76" s="22">
        <v>1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7"/>
    </row>
    <row r="77" spans="1:22" x14ac:dyDescent="0.3">
      <c r="A77" s="125"/>
      <c r="B77" s="17">
        <f t="shared" si="2"/>
        <v>74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>
        <v>1</v>
      </c>
      <c r="Q77" s="22"/>
      <c r="R77" s="22"/>
      <c r="S77" s="22"/>
      <c r="T77" s="22"/>
      <c r="U77" s="22"/>
      <c r="V77" s="7" t="s">
        <v>167</v>
      </c>
    </row>
    <row r="78" spans="1:22" x14ac:dyDescent="0.3">
      <c r="A78" s="125"/>
      <c r="B78" s="17">
        <f t="shared" si="2"/>
        <v>75</v>
      </c>
      <c r="C78" s="22"/>
      <c r="D78" s="22"/>
      <c r="E78" s="22"/>
      <c r="F78" s="22">
        <v>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7"/>
    </row>
    <row r="79" spans="1:22" x14ac:dyDescent="0.3">
      <c r="A79" s="125"/>
      <c r="B79" s="17">
        <f t="shared" si="2"/>
        <v>76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>
        <v>1</v>
      </c>
      <c r="S79" s="22"/>
      <c r="T79" s="22"/>
      <c r="U79" s="22"/>
      <c r="V79" s="7" t="s">
        <v>168</v>
      </c>
    </row>
    <row r="80" spans="1:22" x14ac:dyDescent="0.3">
      <c r="A80" s="125"/>
      <c r="B80" s="17">
        <f t="shared" si="2"/>
        <v>77</v>
      </c>
      <c r="C80" s="22"/>
      <c r="D80" s="22"/>
      <c r="E80" s="22"/>
      <c r="F80" s="22">
        <v>1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7"/>
    </row>
    <row r="81" spans="1:22" x14ac:dyDescent="0.3">
      <c r="A81" s="125"/>
      <c r="B81" s="17">
        <f t="shared" si="2"/>
        <v>78</v>
      </c>
      <c r="C81" s="22"/>
      <c r="D81" s="22"/>
      <c r="E81" s="22"/>
      <c r="F81" s="22">
        <v>1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7" t="s">
        <v>169</v>
      </c>
    </row>
    <row r="82" spans="1:22" x14ac:dyDescent="0.3">
      <c r="A82" s="125"/>
      <c r="B82" s="17">
        <f t="shared" si="2"/>
        <v>79</v>
      </c>
      <c r="C82" s="22"/>
      <c r="D82" s="22"/>
      <c r="E82" s="22"/>
      <c r="F82" s="22">
        <v>1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7" t="s">
        <v>165</v>
      </c>
    </row>
    <row r="83" spans="1:22" x14ac:dyDescent="0.3">
      <c r="A83" s="125"/>
      <c r="B83" s="17">
        <f t="shared" si="2"/>
        <v>80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>
        <v>1</v>
      </c>
      <c r="N83" s="22"/>
      <c r="O83" s="22"/>
      <c r="P83" s="22"/>
      <c r="Q83" s="22"/>
      <c r="R83" s="22"/>
      <c r="S83" s="22"/>
      <c r="T83" s="22"/>
      <c r="U83" s="22"/>
      <c r="V83" s="7" t="s">
        <v>156</v>
      </c>
    </row>
    <row r="84" spans="1:22" x14ac:dyDescent="0.3">
      <c r="A84" s="125"/>
      <c r="B84" s="17">
        <f t="shared" si="2"/>
        <v>81</v>
      </c>
      <c r="C84" s="22"/>
      <c r="D84" s="22"/>
      <c r="E84" s="22"/>
      <c r="F84" s="22">
        <v>1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7"/>
    </row>
    <row r="85" spans="1:22" x14ac:dyDescent="0.3">
      <c r="A85" s="125"/>
      <c r="B85" s="17">
        <f t="shared" si="2"/>
        <v>82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>
        <v>1</v>
      </c>
      <c r="N85" s="22"/>
      <c r="O85" s="22"/>
      <c r="P85" s="22"/>
      <c r="Q85" s="22"/>
      <c r="R85" s="22"/>
      <c r="S85" s="22"/>
      <c r="T85" s="22"/>
      <c r="U85" s="22"/>
      <c r="V85" s="7" t="s">
        <v>170</v>
      </c>
    </row>
    <row r="86" spans="1:22" x14ac:dyDescent="0.3">
      <c r="A86" s="125"/>
      <c r="B86" s="17">
        <f t="shared" si="2"/>
        <v>83</v>
      </c>
      <c r="C86" s="22"/>
      <c r="D86" s="22"/>
      <c r="E86" s="22"/>
      <c r="F86" s="22">
        <v>1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7"/>
    </row>
    <row r="87" spans="1:22" x14ac:dyDescent="0.3">
      <c r="A87" s="125"/>
      <c r="B87" s="17">
        <f t="shared" si="2"/>
        <v>84</v>
      </c>
      <c r="C87" s="22"/>
      <c r="D87" s="22"/>
      <c r="E87" s="22"/>
      <c r="F87" s="22">
        <v>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7" t="s">
        <v>165</v>
      </c>
    </row>
    <row r="88" spans="1:22" x14ac:dyDescent="0.3">
      <c r="A88" s="125"/>
      <c r="B88" s="17">
        <f t="shared" si="2"/>
        <v>85</v>
      </c>
      <c r="C88" s="22"/>
      <c r="D88" s="22"/>
      <c r="E88" s="22"/>
      <c r="F88" s="22">
        <v>1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7" t="s">
        <v>171</v>
      </c>
    </row>
    <row r="89" spans="1:22" x14ac:dyDescent="0.3">
      <c r="A89" s="125"/>
      <c r="B89" s="17">
        <f t="shared" si="2"/>
        <v>86</v>
      </c>
      <c r="C89" s="22"/>
      <c r="D89" s="22"/>
      <c r="E89" s="22"/>
      <c r="F89" s="22">
        <v>1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7" t="s">
        <v>147</v>
      </c>
    </row>
    <row r="90" spans="1:22" x14ac:dyDescent="0.3">
      <c r="A90" s="125"/>
      <c r="B90" s="17">
        <f t="shared" si="2"/>
        <v>87</v>
      </c>
      <c r="C90" s="22"/>
      <c r="D90" s="22"/>
      <c r="E90" s="22"/>
      <c r="F90" s="22">
        <v>1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7"/>
    </row>
    <row r="91" spans="1:22" x14ac:dyDescent="0.3">
      <c r="A91" s="125"/>
      <c r="B91" s="73">
        <f t="shared" si="2"/>
        <v>88</v>
      </c>
      <c r="C91" s="22"/>
      <c r="D91" s="22"/>
      <c r="E91" s="22"/>
      <c r="F91" s="22">
        <v>1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7"/>
    </row>
    <row r="92" spans="1:22" x14ac:dyDescent="0.3">
      <c r="A92" s="125"/>
      <c r="B92" s="82" t="s">
        <v>190</v>
      </c>
      <c r="C92" s="17"/>
      <c r="D92" s="17"/>
      <c r="E92" s="17"/>
      <c r="F92" s="17"/>
      <c r="G92" s="17"/>
      <c r="H92" s="17"/>
      <c r="I92" s="17"/>
      <c r="J92" s="17">
        <v>1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83"/>
    </row>
    <row r="93" spans="1:22" x14ac:dyDescent="0.3">
      <c r="A93" s="125"/>
      <c r="B93" s="82" t="s">
        <v>191</v>
      </c>
      <c r="C93" s="17"/>
      <c r="D93" s="17"/>
      <c r="E93" s="17"/>
      <c r="F93" s="17">
        <v>1</v>
      </c>
      <c r="G93" s="17"/>
      <c r="H93" s="17"/>
      <c r="I93" s="17"/>
      <c r="J93" s="17"/>
      <c r="K93" s="17"/>
      <c r="L93" s="17"/>
      <c r="M93" s="17"/>
      <c r="N93" s="17"/>
      <c r="O93" s="17"/>
      <c r="P93" s="17">
        <v>1</v>
      </c>
      <c r="Q93" s="17"/>
      <c r="R93" s="17"/>
      <c r="S93" s="17"/>
      <c r="T93" s="17"/>
      <c r="U93" s="17"/>
      <c r="V93" s="83" t="s">
        <v>345</v>
      </c>
    </row>
    <row r="94" spans="1:22" x14ac:dyDescent="0.3">
      <c r="A94" s="125"/>
      <c r="B94" s="82" t="s">
        <v>192</v>
      </c>
      <c r="C94" s="17"/>
      <c r="D94" s="17"/>
      <c r="E94" s="17"/>
      <c r="F94" s="17">
        <v>1</v>
      </c>
      <c r="G94" s="17"/>
      <c r="H94" s="17"/>
      <c r="I94" s="17"/>
      <c r="J94" s="17"/>
      <c r="K94" s="17"/>
      <c r="L94" s="17"/>
      <c r="M94" s="17"/>
      <c r="N94" s="17">
        <v>1</v>
      </c>
      <c r="O94" s="17"/>
      <c r="P94" s="17"/>
      <c r="Q94" s="17"/>
      <c r="R94" s="17"/>
      <c r="S94" s="17"/>
      <c r="T94" s="17"/>
      <c r="U94" s="17"/>
      <c r="V94" s="83" t="s">
        <v>346</v>
      </c>
    </row>
    <row r="95" spans="1:22" x14ac:dyDescent="0.3">
      <c r="A95" s="125"/>
      <c r="B95" s="82" t="s">
        <v>193</v>
      </c>
      <c r="C95" s="17"/>
      <c r="D95" s="17"/>
      <c r="E95" s="17"/>
      <c r="F95" s="17">
        <v>1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83"/>
    </row>
    <row r="96" spans="1:22" x14ac:dyDescent="0.3">
      <c r="A96" s="125"/>
      <c r="B96" s="82" t="s">
        <v>327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>
        <v>1</v>
      </c>
      <c r="S96" s="17"/>
      <c r="T96" s="17"/>
      <c r="U96" s="17"/>
      <c r="V96" s="83" t="s">
        <v>357</v>
      </c>
    </row>
    <row r="97" spans="1:22" x14ac:dyDescent="0.3">
      <c r="A97" s="125"/>
      <c r="B97" s="82" t="s">
        <v>328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>
        <v>1</v>
      </c>
      <c r="T97" s="17"/>
      <c r="U97" s="17"/>
      <c r="V97" s="83" t="s">
        <v>358</v>
      </c>
    </row>
    <row r="98" spans="1:22" x14ac:dyDescent="0.3">
      <c r="A98" s="125"/>
      <c r="B98" s="82" t="s">
        <v>329</v>
      </c>
      <c r="C98" s="17"/>
      <c r="D98" s="17"/>
      <c r="E98" s="17"/>
      <c r="F98" s="17">
        <v>1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83"/>
    </row>
    <row r="99" spans="1:22" x14ac:dyDescent="0.3">
      <c r="A99" s="125"/>
      <c r="B99" s="82" t="s">
        <v>330</v>
      </c>
      <c r="C99" s="17"/>
      <c r="D99" s="17"/>
      <c r="E99" s="17"/>
      <c r="F99" s="17">
        <v>1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83"/>
    </row>
    <row r="100" spans="1:22" x14ac:dyDescent="0.3">
      <c r="A100" s="125"/>
      <c r="B100" s="82" t="s">
        <v>331</v>
      </c>
      <c r="C100" s="17"/>
      <c r="D100" s="17"/>
      <c r="E100" s="17"/>
      <c r="F100" s="17">
        <v>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83"/>
    </row>
    <row r="101" spans="1:22" x14ac:dyDescent="0.3">
      <c r="A101" s="125"/>
      <c r="B101" s="82" t="s">
        <v>332</v>
      </c>
      <c r="C101" s="17"/>
      <c r="D101" s="17"/>
      <c r="E101" s="17"/>
      <c r="F101" s="17">
        <v>1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83"/>
    </row>
    <row r="102" spans="1:22" x14ac:dyDescent="0.3">
      <c r="A102" s="125"/>
      <c r="B102" s="82" t="s">
        <v>333</v>
      </c>
      <c r="C102" s="17"/>
      <c r="D102" s="17"/>
      <c r="E102" s="17"/>
      <c r="F102" s="17">
        <v>1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83"/>
    </row>
    <row r="103" spans="1:22" x14ac:dyDescent="0.3">
      <c r="A103" s="125"/>
      <c r="B103" s="82" t="s">
        <v>334</v>
      </c>
      <c r="C103" s="17"/>
      <c r="D103" s="17"/>
      <c r="E103" s="17"/>
      <c r="F103" s="17">
        <v>1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83"/>
    </row>
    <row r="104" spans="1:22" x14ac:dyDescent="0.3">
      <c r="A104" s="125"/>
      <c r="B104" s="82" t="s">
        <v>335</v>
      </c>
      <c r="C104" s="17"/>
      <c r="D104" s="17"/>
      <c r="E104" s="17"/>
      <c r="F104" s="17">
        <v>1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83"/>
    </row>
    <row r="105" spans="1:22" x14ac:dyDescent="0.3">
      <c r="A105" s="125"/>
      <c r="B105" s="82" t="s">
        <v>336</v>
      </c>
      <c r="C105" s="17"/>
      <c r="D105" s="17"/>
      <c r="E105" s="17"/>
      <c r="F105" s="17">
        <v>1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83"/>
    </row>
    <row r="106" spans="1:22" x14ac:dyDescent="0.3">
      <c r="A106" s="125"/>
      <c r="B106" s="82" t="s">
        <v>337</v>
      </c>
      <c r="C106" s="17"/>
      <c r="D106" s="17"/>
      <c r="E106" s="17"/>
      <c r="F106" s="17">
        <v>1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83"/>
    </row>
    <row r="107" spans="1:22" x14ac:dyDescent="0.3">
      <c r="A107" s="125"/>
      <c r="B107" s="82" t="s">
        <v>338</v>
      </c>
      <c r="C107" s="17"/>
      <c r="D107" s="17"/>
      <c r="E107" s="17"/>
      <c r="F107" s="17">
        <v>1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83"/>
    </row>
    <row r="108" spans="1:22" x14ac:dyDescent="0.3">
      <c r="A108" s="125"/>
      <c r="B108" s="82" t="s">
        <v>339</v>
      </c>
      <c r="C108" s="17"/>
      <c r="D108" s="17"/>
      <c r="E108" s="17"/>
      <c r="F108" s="17">
        <v>1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83"/>
    </row>
    <row r="109" spans="1:22" x14ac:dyDescent="0.3">
      <c r="A109" s="125"/>
      <c r="B109" s="82" t="s">
        <v>340</v>
      </c>
      <c r="C109" s="17"/>
      <c r="D109" s="17"/>
      <c r="E109" s="17"/>
      <c r="F109" s="17">
        <v>1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83"/>
    </row>
    <row r="110" spans="1:22" x14ac:dyDescent="0.3">
      <c r="B110" s="92">
        <f>COUNTA(B4:B109)</f>
        <v>106</v>
      </c>
      <c r="C110" s="88" t="s">
        <v>57</v>
      </c>
    </row>
    <row r="111" spans="1:22" x14ac:dyDescent="0.3">
      <c r="B111" s="94" t="s">
        <v>343</v>
      </c>
      <c r="C111" s="94"/>
      <c r="D111" s="94"/>
    </row>
  </sheetData>
  <sheetProtection algorithmName="SHA-512" hashValue="kFOBtGBGqQQ0dpGnAFXk35+rDmZ33tFmP538feFta0M5xK/g5iMbw3+iyvF1MaBW2HU74sdc6r9/DKiFAu4DfA==" saltValue="LnbxY4IDkvSghS4gbL29nQ==" spinCount="100000" sheet="1" objects="1" scenarios="1"/>
  <mergeCells count="3">
    <mergeCell ref="A3:B3"/>
    <mergeCell ref="A1:V1"/>
    <mergeCell ref="A4:A109"/>
  </mergeCells>
  <pageMargins left="0.25" right="0.25" top="0.5" bottom="0.5" header="0.3" footer="0.3"/>
  <pageSetup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63F82-76E0-4C42-991E-A75E7330C46A}">
  <dimension ref="A1:V40"/>
  <sheetViews>
    <sheetView zoomScale="90" zoomScaleNormal="90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65.44140625" customWidth="1"/>
  </cols>
  <sheetData>
    <row r="1" spans="1:22" x14ac:dyDescent="0.3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837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>SUM(C4:C38)</f>
        <v>0</v>
      </c>
      <c r="D3" s="15">
        <f t="shared" ref="D3:U3" si="0">SUM(D4:D38)</f>
        <v>0</v>
      </c>
      <c r="E3" s="15">
        <f t="shared" si="0"/>
        <v>1</v>
      </c>
      <c r="F3" s="15">
        <f t="shared" si="0"/>
        <v>11</v>
      </c>
      <c r="G3" s="15">
        <f t="shared" si="0"/>
        <v>0</v>
      </c>
      <c r="H3" s="15">
        <f t="shared" si="0"/>
        <v>0</v>
      </c>
      <c r="I3" s="15">
        <f t="shared" si="0"/>
        <v>0</v>
      </c>
      <c r="J3" s="15">
        <f t="shared" si="0"/>
        <v>4</v>
      </c>
      <c r="K3" s="15">
        <f t="shared" si="0"/>
        <v>4</v>
      </c>
      <c r="L3" s="15">
        <f t="shared" si="0"/>
        <v>3</v>
      </c>
      <c r="M3" s="15">
        <f t="shared" si="0"/>
        <v>9</v>
      </c>
      <c r="N3" s="15">
        <f t="shared" si="0"/>
        <v>8</v>
      </c>
      <c r="O3" s="15">
        <f t="shared" si="0"/>
        <v>0</v>
      </c>
      <c r="P3" s="15">
        <f t="shared" si="0"/>
        <v>3</v>
      </c>
      <c r="Q3" s="15">
        <f t="shared" si="0"/>
        <v>0</v>
      </c>
      <c r="R3" s="15">
        <f t="shared" si="0"/>
        <v>0</v>
      </c>
      <c r="S3" s="15">
        <f t="shared" si="0"/>
        <v>1</v>
      </c>
      <c r="T3" s="15">
        <f t="shared" si="0"/>
        <v>1</v>
      </c>
      <c r="U3" s="15">
        <f t="shared" si="0"/>
        <v>0</v>
      </c>
      <c r="V3" s="14"/>
    </row>
    <row r="4" spans="1:22" s="1" customFormat="1" ht="15.6" x14ac:dyDescent="0.3">
      <c r="A4" s="126" t="s">
        <v>19</v>
      </c>
      <c r="B4" s="17">
        <v>1</v>
      </c>
      <c r="C4" s="70"/>
      <c r="D4" s="70"/>
      <c r="E4" s="70"/>
      <c r="F4" s="70"/>
      <c r="G4" s="70"/>
      <c r="H4" s="70"/>
      <c r="I4" s="70"/>
      <c r="J4" s="7"/>
      <c r="K4" s="70">
        <v>1</v>
      </c>
      <c r="L4" s="70"/>
      <c r="M4" s="70">
        <v>1</v>
      </c>
      <c r="N4" s="70"/>
      <c r="O4" s="70"/>
      <c r="P4" s="70"/>
      <c r="Q4" s="70"/>
      <c r="R4" s="70"/>
      <c r="S4" s="70"/>
      <c r="T4" s="71"/>
      <c r="U4" s="7"/>
      <c r="V4" s="7"/>
    </row>
    <row r="5" spans="1:22" s="1" customFormat="1" ht="15.6" x14ac:dyDescent="0.3">
      <c r="A5" s="127"/>
      <c r="B5" s="17">
        <f>1+B4</f>
        <v>2</v>
      </c>
      <c r="C5" s="70"/>
      <c r="D5" s="70"/>
      <c r="E5" s="70"/>
      <c r="F5" s="70"/>
      <c r="G5" s="70"/>
      <c r="H5" s="70"/>
      <c r="I5" s="70"/>
      <c r="J5" s="7"/>
      <c r="K5" s="70">
        <v>1</v>
      </c>
      <c r="L5" s="70"/>
      <c r="M5" s="70"/>
      <c r="N5" s="72"/>
      <c r="O5" s="72"/>
      <c r="P5" s="72"/>
      <c r="Q5" s="72"/>
      <c r="R5" s="70"/>
      <c r="S5" s="70"/>
      <c r="T5" s="71"/>
      <c r="U5" s="7"/>
      <c r="V5" s="7"/>
    </row>
    <row r="6" spans="1:22" s="1" customFormat="1" ht="15.6" x14ac:dyDescent="0.3">
      <c r="A6" s="127"/>
      <c r="B6" s="17">
        <f t="shared" ref="B6:B31" si="1">1+B5</f>
        <v>3</v>
      </c>
      <c r="C6" s="70"/>
      <c r="D6" s="70"/>
      <c r="E6" s="70"/>
      <c r="F6" s="70"/>
      <c r="G6" s="70"/>
      <c r="H6" s="70"/>
      <c r="I6" s="70"/>
      <c r="J6" s="70"/>
      <c r="K6" s="70"/>
      <c r="L6" s="7"/>
      <c r="M6" s="70">
        <v>1</v>
      </c>
      <c r="N6" s="70">
        <v>1</v>
      </c>
      <c r="O6" s="72"/>
      <c r="P6" s="72"/>
      <c r="Q6" s="72"/>
      <c r="R6" s="70"/>
      <c r="S6" s="70"/>
      <c r="T6" s="71"/>
      <c r="U6" s="7"/>
      <c r="V6" s="71" t="s">
        <v>61</v>
      </c>
    </row>
    <row r="7" spans="1:22" s="1" customFormat="1" ht="15.6" x14ac:dyDescent="0.3">
      <c r="A7" s="127"/>
      <c r="B7" s="17">
        <f t="shared" si="1"/>
        <v>4</v>
      </c>
      <c r="C7" s="70"/>
      <c r="D7" s="70"/>
      <c r="E7" s="70"/>
      <c r="F7" s="70">
        <v>1</v>
      </c>
      <c r="G7" s="70"/>
      <c r="H7" s="70"/>
      <c r="I7" s="70"/>
      <c r="J7" s="70"/>
      <c r="K7" s="70"/>
      <c r="L7" s="70"/>
      <c r="M7" s="70"/>
      <c r="N7" s="72"/>
      <c r="O7" s="72"/>
      <c r="P7" s="72"/>
      <c r="Q7" s="72"/>
      <c r="R7" s="70"/>
      <c r="S7" s="70"/>
      <c r="T7" s="71"/>
      <c r="U7" s="7"/>
      <c r="V7" s="71" t="s">
        <v>62</v>
      </c>
    </row>
    <row r="8" spans="1:22" s="1" customFormat="1" ht="15.6" x14ac:dyDescent="0.3">
      <c r="A8" s="127"/>
      <c r="B8" s="17">
        <f t="shared" si="1"/>
        <v>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"/>
      <c r="N8" s="70">
        <v>1</v>
      </c>
      <c r="O8" s="70"/>
      <c r="P8" s="70"/>
      <c r="Q8" s="70"/>
      <c r="R8" s="70"/>
      <c r="S8" s="70"/>
      <c r="T8" s="71"/>
      <c r="U8" s="7"/>
      <c r="V8" s="71" t="s">
        <v>63</v>
      </c>
    </row>
    <row r="9" spans="1:22" s="1" customFormat="1" ht="15.6" x14ac:dyDescent="0.3">
      <c r="A9" s="127"/>
      <c r="B9" s="17">
        <f t="shared" si="1"/>
        <v>6</v>
      </c>
      <c r="C9" s="70"/>
      <c r="D9" s="7"/>
      <c r="E9" s="70">
        <v>1</v>
      </c>
      <c r="F9" s="70"/>
      <c r="G9" s="70"/>
      <c r="H9" s="70"/>
      <c r="I9" s="70"/>
      <c r="J9" s="70">
        <v>1</v>
      </c>
      <c r="K9" s="70">
        <v>1</v>
      </c>
      <c r="L9" s="70">
        <v>1</v>
      </c>
      <c r="M9" s="70"/>
      <c r="N9" s="70"/>
      <c r="O9" s="70"/>
      <c r="P9" s="70"/>
      <c r="Q9" s="70"/>
      <c r="R9" s="70"/>
      <c r="S9" s="70"/>
      <c r="T9" s="71"/>
      <c r="U9" s="7"/>
      <c r="V9" s="71" t="s">
        <v>64</v>
      </c>
    </row>
    <row r="10" spans="1:22" s="1" customFormat="1" ht="15.6" x14ac:dyDescent="0.3">
      <c r="A10" s="127"/>
      <c r="B10" s="17">
        <f t="shared" si="1"/>
        <v>7</v>
      </c>
      <c r="C10" s="70"/>
      <c r="D10" s="70"/>
      <c r="E10" s="70"/>
      <c r="F10" s="70"/>
      <c r="G10" s="70"/>
      <c r="H10" s="70"/>
      <c r="I10" s="7"/>
      <c r="J10" s="70">
        <v>1</v>
      </c>
      <c r="K10" s="70"/>
      <c r="L10" s="70"/>
      <c r="M10" s="70"/>
      <c r="N10" s="70"/>
      <c r="O10" s="70"/>
      <c r="P10" s="70"/>
      <c r="Q10" s="70"/>
      <c r="R10" s="70"/>
      <c r="S10" s="70"/>
      <c r="T10" s="71"/>
      <c r="U10" s="7"/>
      <c r="V10" s="71"/>
    </row>
    <row r="11" spans="1:22" s="1" customFormat="1" ht="15.6" x14ac:dyDescent="0.3">
      <c r="A11" s="127"/>
      <c r="B11" s="17">
        <f t="shared" si="1"/>
        <v>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>
        <v>1</v>
      </c>
      <c r="O11" s="70"/>
      <c r="P11" s="70"/>
      <c r="Q11" s="70"/>
      <c r="R11" s="70"/>
      <c r="S11" s="70"/>
      <c r="T11" s="71"/>
      <c r="U11" s="7"/>
      <c r="V11" s="71"/>
    </row>
    <row r="12" spans="1:22" s="1" customFormat="1" ht="15.6" x14ac:dyDescent="0.3">
      <c r="A12" s="127"/>
      <c r="B12" s="17">
        <f t="shared" si="1"/>
        <v>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>
        <v>1</v>
      </c>
      <c r="N12" s="70"/>
      <c r="O12" s="70"/>
      <c r="P12" s="70"/>
      <c r="Q12" s="70"/>
      <c r="R12" s="70"/>
      <c r="S12" s="70"/>
      <c r="T12" s="71"/>
      <c r="U12" s="7"/>
      <c r="V12" s="71" t="s">
        <v>41</v>
      </c>
    </row>
    <row r="13" spans="1:22" s="1" customFormat="1" ht="15.6" x14ac:dyDescent="0.3">
      <c r="A13" s="127"/>
      <c r="B13" s="17">
        <f t="shared" si="1"/>
        <v>10</v>
      </c>
      <c r="C13" s="70"/>
      <c r="D13" s="70"/>
      <c r="E13" s="70"/>
      <c r="F13" s="70"/>
      <c r="G13" s="70"/>
      <c r="H13" s="70"/>
      <c r="I13" s="70"/>
      <c r="J13" s="70"/>
      <c r="K13" s="70"/>
      <c r="L13" s="7"/>
      <c r="M13" s="70">
        <v>1</v>
      </c>
      <c r="N13" s="70"/>
      <c r="O13" s="70"/>
      <c r="P13" s="70"/>
      <c r="Q13" s="70"/>
      <c r="R13" s="70"/>
      <c r="S13" s="70"/>
      <c r="T13" s="71"/>
      <c r="U13" s="7"/>
      <c r="V13" s="71"/>
    </row>
    <row r="14" spans="1:22" s="1" customFormat="1" ht="15.6" x14ac:dyDescent="0.3">
      <c r="A14" s="127"/>
      <c r="B14" s="17">
        <f t="shared" si="1"/>
        <v>11</v>
      </c>
      <c r="C14" s="70"/>
      <c r="D14" s="70"/>
      <c r="E14" s="70"/>
      <c r="F14" s="70"/>
      <c r="G14" s="70"/>
      <c r="H14" s="70"/>
      <c r="I14" s="70"/>
      <c r="J14" s="70">
        <v>1</v>
      </c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7"/>
      <c r="V14" s="71" t="s">
        <v>65</v>
      </c>
    </row>
    <row r="15" spans="1:22" s="1" customFormat="1" ht="15.6" x14ac:dyDescent="0.3">
      <c r="A15" s="127"/>
      <c r="B15" s="17">
        <f t="shared" si="1"/>
        <v>12</v>
      </c>
      <c r="C15" s="70"/>
      <c r="D15" s="70"/>
      <c r="E15" s="70"/>
      <c r="F15" s="70">
        <v>1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"/>
      <c r="V15" s="71"/>
    </row>
    <row r="16" spans="1:22" s="1" customFormat="1" ht="15.6" x14ac:dyDescent="0.3">
      <c r="A16" s="127"/>
      <c r="B16" s="17">
        <f t="shared" si="1"/>
        <v>13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>
        <v>1</v>
      </c>
      <c r="Q16" s="70"/>
      <c r="R16" s="70"/>
      <c r="S16" s="70"/>
      <c r="T16" s="71"/>
      <c r="U16" s="7"/>
      <c r="V16" s="71"/>
    </row>
    <row r="17" spans="1:22" s="1" customFormat="1" ht="15.6" x14ac:dyDescent="0.3">
      <c r="A17" s="127"/>
      <c r="B17" s="17">
        <f t="shared" si="1"/>
        <v>14</v>
      </c>
      <c r="C17" s="70"/>
      <c r="D17" s="70"/>
      <c r="E17" s="7"/>
      <c r="F17" s="70">
        <v>1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7"/>
      <c r="V17" s="71"/>
    </row>
    <row r="18" spans="1:22" s="1" customFormat="1" ht="15.6" x14ac:dyDescent="0.3">
      <c r="A18" s="127"/>
      <c r="B18" s="17">
        <f t="shared" si="1"/>
        <v>15</v>
      </c>
      <c r="C18" s="70"/>
      <c r="D18" s="70"/>
      <c r="E18" s="70"/>
      <c r="F18" s="70"/>
      <c r="G18" s="70"/>
      <c r="H18" s="70"/>
      <c r="I18" s="70"/>
      <c r="J18" s="70"/>
      <c r="K18" s="7"/>
      <c r="L18" s="70">
        <v>1</v>
      </c>
      <c r="M18" s="70"/>
      <c r="N18" s="70"/>
      <c r="O18" s="70"/>
      <c r="P18" s="70"/>
      <c r="Q18" s="70"/>
      <c r="R18" s="70"/>
      <c r="S18" s="70"/>
      <c r="T18" s="71"/>
      <c r="U18" s="7"/>
      <c r="V18" s="71"/>
    </row>
    <row r="19" spans="1:22" s="1" customFormat="1" ht="15.6" x14ac:dyDescent="0.3">
      <c r="A19" s="127"/>
      <c r="B19" s="17">
        <f t="shared" si="1"/>
        <v>16</v>
      </c>
      <c r="C19" s="70"/>
      <c r="D19" s="70"/>
      <c r="E19" s="70"/>
      <c r="F19" s="70"/>
      <c r="G19" s="70"/>
      <c r="H19" s="70"/>
      <c r="I19" s="70"/>
      <c r="J19" s="70"/>
      <c r="K19" s="70"/>
      <c r="L19" s="7"/>
      <c r="M19" s="70">
        <v>1</v>
      </c>
      <c r="N19" s="70"/>
      <c r="O19" s="70"/>
      <c r="P19" s="70"/>
      <c r="Q19" s="70"/>
      <c r="R19" s="70"/>
      <c r="S19" s="70"/>
      <c r="T19" s="71"/>
      <c r="U19" s="7"/>
      <c r="V19" s="71" t="s">
        <v>66</v>
      </c>
    </row>
    <row r="20" spans="1:22" s="1" customFormat="1" ht="15.6" x14ac:dyDescent="0.3">
      <c r="A20" s="127"/>
      <c r="B20" s="17">
        <f t="shared" si="1"/>
        <v>17</v>
      </c>
      <c r="C20" s="70"/>
      <c r="D20" s="70"/>
      <c r="E20" s="70"/>
      <c r="F20" s="70"/>
      <c r="G20" s="70"/>
      <c r="H20" s="70"/>
      <c r="I20" s="70"/>
      <c r="J20" s="70"/>
      <c r="K20" s="70"/>
      <c r="L20" s="7"/>
      <c r="M20" s="70">
        <v>1</v>
      </c>
      <c r="N20" s="70"/>
      <c r="O20" s="70"/>
      <c r="P20" s="70"/>
      <c r="Q20" s="70"/>
      <c r="R20" s="70"/>
      <c r="S20" s="70"/>
      <c r="T20" s="71"/>
      <c r="U20" s="7"/>
      <c r="V20" s="71" t="s">
        <v>67</v>
      </c>
    </row>
    <row r="21" spans="1:22" ht="15.6" x14ac:dyDescent="0.3">
      <c r="A21" s="127"/>
      <c r="B21" s="17">
        <f t="shared" si="1"/>
        <v>18</v>
      </c>
      <c r="C21" s="70"/>
      <c r="D21" s="70"/>
      <c r="E21" s="70"/>
      <c r="F21" s="70"/>
      <c r="G21" s="70"/>
      <c r="H21" s="70"/>
      <c r="I21" s="70"/>
      <c r="J21" s="7"/>
      <c r="K21" s="70">
        <v>1</v>
      </c>
      <c r="L21" s="70">
        <v>1</v>
      </c>
      <c r="M21" s="70"/>
      <c r="N21" s="70"/>
      <c r="O21" s="7"/>
      <c r="P21" s="70"/>
      <c r="Q21" s="70"/>
      <c r="R21" s="70"/>
      <c r="S21" s="70"/>
      <c r="T21" s="70">
        <v>1</v>
      </c>
      <c r="U21" s="7"/>
      <c r="V21" s="71" t="s">
        <v>68</v>
      </c>
    </row>
    <row r="22" spans="1:22" ht="15.6" x14ac:dyDescent="0.3">
      <c r="A22" s="127"/>
      <c r="B22" s="17">
        <f t="shared" si="1"/>
        <v>19</v>
      </c>
      <c r="C22" s="70"/>
      <c r="D22" s="70"/>
      <c r="E22" s="70"/>
      <c r="F22" s="70"/>
      <c r="G22" s="70"/>
      <c r="H22" s="70"/>
      <c r="I22" s="70"/>
      <c r="J22" s="70"/>
      <c r="K22" s="70"/>
      <c r="L22" s="7"/>
      <c r="M22" s="70">
        <v>1</v>
      </c>
      <c r="N22" s="70"/>
      <c r="O22" s="70"/>
      <c r="P22" s="70"/>
      <c r="Q22" s="70"/>
      <c r="R22" s="70"/>
      <c r="S22" s="70"/>
      <c r="T22" s="71"/>
      <c r="U22" s="7"/>
      <c r="V22" s="71"/>
    </row>
    <row r="23" spans="1:22" ht="15.6" x14ac:dyDescent="0.3">
      <c r="A23" s="127"/>
      <c r="B23" s="17">
        <f t="shared" si="1"/>
        <v>20</v>
      </c>
      <c r="C23" s="70"/>
      <c r="D23" s="70"/>
      <c r="E23" s="7"/>
      <c r="F23" s="70">
        <v>1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"/>
      <c r="V23" s="71" t="s">
        <v>69</v>
      </c>
    </row>
    <row r="24" spans="1:22" ht="15.6" x14ac:dyDescent="0.3">
      <c r="A24" s="127"/>
      <c r="B24" s="17">
        <f t="shared" si="1"/>
        <v>21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>
        <v>1</v>
      </c>
      <c r="Q24" s="70"/>
      <c r="R24" s="70"/>
      <c r="S24" s="70"/>
      <c r="T24" s="71"/>
      <c r="U24" s="7"/>
      <c r="V24" s="71"/>
    </row>
    <row r="25" spans="1:22" ht="15.6" x14ac:dyDescent="0.3">
      <c r="A25" s="127"/>
      <c r="B25" s="17">
        <f t="shared" si="1"/>
        <v>22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>
        <v>1</v>
      </c>
      <c r="T25" s="71"/>
      <c r="U25" s="7"/>
      <c r="V25" s="71" t="s">
        <v>70</v>
      </c>
    </row>
    <row r="26" spans="1:22" ht="15.6" x14ac:dyDescent="0.3">
      <c r="A26" s="127"/>
      <c r="B26" s="17">
        <f t="shared" si="1"/>
        <v>23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"/>
      <c r="N26" s="70">
        <v>1</v>
      </c>
      <c r="O26" s="70"/>
      <c r="P26" s="70"/>
      <c r="Q26" s="70"/>
      <c r="R26" s="70"/>
      <c r="S26" s="70"/>
      <c r="T26" s="71"/>
      <c r="U26" s="7"/>
      <c r="V26" s="71"/>
    </row>
    <row r="27" spans="1:22" ht="15.6" x14ac:dyDescent="0.3">
      <c r="A27" s="127"/>
      <c r="B27" s="17">
        <f t="shared" si="1"/>
        <v>24</v>
      </c>
      <c r="C27" s="70"/>
      <c r="D27" s="70"/>
      <c r="E27" s="70"/>
      <c r="F27" s="70"/>
      <c r="G27" s="70"/>
      <c r="H27" s="70"/>
      <c r="I27" s="70"/>
      <c r="J27" s="70"/>
      <c r="K27" s="70"/>
      <c r="L27" s="7"/>
      <c r="M27" s="70">
        <v>1</v>
      </c>
      <c r="N27" s="70"/>
      <c r="O27" s="70"/>
      <c r="P27" s="70"/>
      <c r="Q27" s="70"/>
      <c r="R27" s="70"/>
      <c r="S27" s="70"/>
      <c r="T27" s="71"/>
      <c r="U27" s="7"/>
      <c r="V27" s="71"/>
    </row>
    <row r="28" spans="1:22" ht="15.6" x14ac:dyDescent="0.3">
      <c r="A28" s="127"/>
      <c r="B28" s="17">
        <f t="shared" si="1"/>
        <v>25</v>
      </c>
      <c r="C28" s="70"/>
      <c r="D28" s="70"/>
      <c r="E28" s="7"/>
      <c r="F28" s="70">
        <v>1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7"/>
      <c r="V28" s="71"/>
    </row>
    <row r="29" spans="1:22" ht="15.6" x14ac:dyDescent="0.3">
      <c r="A29" s="127"/>
      <c r="B29" s="17">
        <f t="shared" si="1"/>
        <v>26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"/>
      <c r="N29" s="70">
        <v>1</v>
      </c>
      <c r="O29" s="70"/>
      <c r="P29" s="70"/>
      <c r="Q29" s="70"/>
      <c r="R29" s="70"/>
      <c r="S29" s="70"/>
      <c r="T29" s="71"/>
      <c r="U29" s="7"/>
      <c r="V29" s="71"/>
    </row>
    <row r="30" spans="1:22" ht="15.6" x14ac:dyDescent="0.3">
      <c r="A30" s="127"/>
      <c r="B30" s="17">
        <f t="shared" si="1"/>
        <v>27</v>
      </c>
      <c r="C30" s="70"/>
      <c r="D30" s="70"/>
      <c r="E30" s="7"/>
      <c r="F30" s="70">
        <v>1</v>
      </c>
      <c r="G30" s="70"/>
      <c r="H30" s="70"/>
      <c r="I30" s="70"/>
      <c r="J30" s="70">
        <v>1</v>
      </c>
      <c r="K30" s="70"/>
      <c r="L30" s="7"/>
      <c r="M30" s="70">
        <v>1</v>
      </c>
      <c r="N30" s="70">
        <v>1</v>
      </c>
      <c r="O30" s="70"/>
      <c r="P30" s="70"/>
      <c r="Q30" s="70"/>
      <c r="R30" s="70"/>
      <c r="S30" s="70"/>
      <c r="T30" s="71"/>
      <c r="U30" s="7"/>
      <c r="V30" s="71"/>
    </row>
    <row r="31" spans="1:22" ht="15.6" x14ac:dyDescent="0.3">
      <c r="A31" s="127"/>
      <c r="B31" s="17">
        <f t="shared" si="1"/>
        <v>28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"/>
      <c r="N31" s="70">
        <v>1</v>
      </c>
      <c r="O31" s="70"/>
      <c r="P31" s="70"/>
      <c r="Q31" s="70"/>
      <c r="R31" s="70"/>
      <c r="S31" s="70"/>
      <c r="T31" s="71"/>
      <c r="U31" s="7"/>
      <c r="V31" s="71"/>
    </row>
    <row r="32" spans="1:22" ht="15.6" x14ac:dyDescent="0.3">
      <c r="A32" s="127"/>
      <c r="B32" s="17">
        <f>1+B31</f>
        <v>29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>
        <v>1</v>
      </c>
      <c r="Q32" s="70"/>
      <c r="R32" s="70"/>
      <c r="S32" s="70"/>
      <c r="T32" s="71"/>
      <c r="U32" s="7"/>
      <c r="V32" s="71"/>
    </row>
    <row r="33" spans="1:22" x14ac:dyDescent="0.3">
      <c r="A33" s="84"/>
      <c r="B33" s="82" t="s">
        <v>190</v>
      </c>
      <c r="C33" s="17"/>
      <c r="D33" s="17"/>
      <c r="E33" s="17"/>
      <c r="F33" s="17">
        <v>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83"/>
    </row>
    <row r="34" spans="1:22" x14ac:dyDescent="0.3">
      <c r="A34" s="84"/>
      <c r="B34" s="82" t="s">
        <v>191</v>
      </c>
      <c r="C34" s="17"/>
      <c r="D34" s="17"/>
      <c r="E34" s="17"/>
      <c r="F34" s="17">
        <v>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83"/>
    </row>
    <row r="35" spans="1:22" x14ac:dyDescent="0.3">
      <c r="A35" s="84"/>
      <c r="B35" s="82" t="s">
        <v>192</v>
      </c>
      <c r="C35" s="17"/>
      <c r="D35" s="17"/>
      <c r="E35" s="17"/>
      <c r="F35" s="17">
        <v>1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83"/>
    </row>
    <row r="36" spans="1:22" x14ac:dyDescent="0.3">
      <c r="A36" s="84"/>
      <c r="B36" s="82" t="s">
        <v>193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1</v>
      </c>
      <c r="O36" s="17"/>
      <c r="P36" s="17"/>
      <c r="Q36" s="17"/>
      <c r="R36" s="17"/>
      <c r="S36" s="17"/>
      <c r="T36" s="17"/>
      <c r="U36" s="17"/>
      <c r="V36" s="83"/>
    </row>
    <row r="37" spans="1:22" x14ac:dyDescent="0.3">
      <c r="A37" s="84"/>
      <c r="B37" s="82" t="s">
        <v>327</v>
      </c>
      <c r="C37" s="17"/>
      <c r="D37" s="17"/>
      <c r="E37" s="17"/>
      <c r="F37" s="17">
        <v>1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83"/>
    </row>
    <row r="38" spans="1:22" x14ac:dyDescent="0.3">
      <c r="A38" s="84"/>
      <c r="B38" s="82" t="s">
        <v>328</v>
      </c>
      <c r="C38" s="17"/>
      <c r="D38" s="17"/>
      <c r="E38" s="17"/>
      <c r="F38" s="17">
        <v>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83"/>
    </row>
    <row r="39" spans="1:22" x14ac:dyDescent="0.3">
      <c r="B39" s="91">
        <f>COUNTA(B4:B38)</f>
        <v>35</v>
      </c>
      <c r="C39" s="88" t="s">
        <v>57</v>
      </c>
    </row>
    <row r="40" spans="1:22" x14ac:dyDescent="0.3">
      <c r="B40" s="94" t="s">
        <v>343</v>
      </c>
      <c r="C40" s="94"/>
      <c r="D40" s="94"/>
    </row>
  </sheetData>
  <sheetProtection algorithmName="SHA-512" hashValue="m22rlvZQJLOuvb8vfhpuFnIK3HYLB30BFM21Imfvc63t60f5ex3Q2a0YgYpZ9O45JvBVPf3IPCng1SHgPKArzg==" saltValue="HwGQQMZBK7HkFdN2knUgag==" spinCount="100000" sheet="1" objects="1" scenarios="1"/>
  <mergeCells count="3">
    <mergeCell ref="A1:V1"/>
    <mergeCell ref="A3:B3"/>
    <mergeCell ref="A4:A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E5B5-CD09-426A-90EA-BAD18DD929F5}">
  <dimension ref="A1:V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836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 t="shared" ref="C3:U3" si="0">SUM(C4:C6)</f>
        <v>0</v>
      </c>
      <c r="D3" s="15">
        <f t="shared" si="0"/>
        <v>0</v>
      </c>
      <c r="E3" s="15">
        <f t="shared" si="0"/>
        <v>0</v>
      </c>
      <c r="F3" s="15">
        <f t="shared" si="0"/>
        <v>1</v>
      </c>
      <c r="G3" s="15">
        <f t="shared" si="0"/>
        <v>0</v>
      </c>
      <c r="H3" s="15">
        <f t="shared" si="0"/>
        <v>0</v>
      </c>
      <c r="I3" s="15">
        <f t="shared" si="0"/>
        <v>0</v>
      </c>
      <c r="J3" s="15">
        <f t="shared" si="0"/>
        <v>1</v>
      </c>
      <c r="K3" s="15">
        <f t="shared" si="0"/>
        <v>0</v>
      </c>
      <c r="L3" s="15">
        <f t="shared" si="0"/>
        <v>1</v>
      </c>
      <c r="M3" s="15">
        <f t="shared" si="0"/>
        <v>0</v>
      </c>
      <c r="N3" s="15">
        <f t="shared" si="0"/>
        <v>0</v>
      </c>
      <c r="O3" s="15">
        <f t="shared" si="0"/>
        <v>1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6">
        <f t="shared" si="0"/>
        <v>0</v>
      </c>
      <c r="U3" s="16">
        <f t="shared" si="0"/>
        <v>0</v>
      </c>
      <c r="V3" s="14"/>
    </row>
    <row r="4" spans="1:22" s="1" customFormat="1" x14ac:dyDescent="0.3">
      <c r="A4" s="128"/>
      <c r="B4" s="17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>
        <v>1</v>
      </c>
      <c r="P4" s="22"/>
      <c r="Q4" s="4"/>
      <c r="R4" s="4"/>
      <c r="S4" s="9"/>
      <c r="T4" s="9"/>
      <c r="U4" s="9"/>
      <c r="V4" s="9"/>
    </row>
    <row r="5" spans="1:22" s="1" customFormat="1" x14ac:dyDescent="0.3">
      <c r="A5" s="129"/>
      <c r="B5" s="17">
        <f>1+B4</f>
        <v>2</v>
      </c>
      <c r="C5" s="22"/>
      <c r="D5" s="22"/>
      <c r="E5" s="22"/>
      <c r="F5" s="22">
        <v>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4"/>
      <c r="R5" s="4"/>
      <c r="S5" s="9"/>
      <c r="T5" s="9"/>
      <c r="U5" s="9"/>
      <c r="V5" s="9"/>
    </row>
    <row r="6" spans="1:22" s="1" customFormat="1" x14ac:dyDescent="0.3">
      <c r="A6" s="129"/>
      <c r="B6" s="17">
        <f t="shared" ref="B6" si="1">1+B5</f>
        <v>3</v>
      </c>
      <c r="C6" s="22"/>
      <c r="D6" s="22"/>
      <c r="E6" s="22"/>
      <c r="F6" s="22"/>
      <c r="G6" s="22"/>
      <c r="H6" s="22"/>
      <c r="I6" s="22"/>
      <c r="J6" s="22">
        <v>1</v>
      </c>
      <c r="K6" s="22"/>
      <c r="L6" s="22">
        <v>1</v>
      </c>
      <c r="M6" s="22"/>
      <c r="N6" s="22"/>
      <c r="O6" s="22"/>
      <c r="P6" s="22"/>
      <c r="Q6" s="4"/>
      <c r="R6" s="4"/>
      <c r="S6" s="9"/>
      <c r="T6" s="9"/>
      <c r="U6" s="9"/>
      <c r="V6" s="9"/>
    </row>
    <row r="7" spans="1:22" x14ac:dyDescent="0.3">
      <c r="B7" s="89">
        <f>COUNT(B4:B6)</f>
        <v>3</v>
      </c>
      <c r="C7" s="88" t="s">
        <v>57</v>
      </c>
    </row>
    <row r="8" spans="1:22" x14ac:dyDescent="0.3">
      <c r="B8" s="94" t="s">
        <v>344</v>
      </c>
      <c r="C8" s="94"/>
      <c r="D8" s="94"/>
    </row>
  </sheetData>
  <sheetProtection algorithmName="SHA-512" hashValue="ZbbaDhG7gw3WUWK/7gjbstuR84dVLNRnKYZ0if9lh6FfTMn1lmOJw2xI1IA/juBppu50PVZW9QtEYwOvIzzAGQ==" saltValue="TnuzADmTPGEeXaO3CJL0Aw==" spinCount="100000" sheet="1" objects="1" scenarios="1"/>
  <mergeCells count="3">
    <mergeCell ref="A1:V1"/>
    <mergeCell ref="A3:B3"/>
    <mergeCell ref="A4:A6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0BFD-5474-4194-96D2-226D025941F1}">
  <dimension ref="A1:V65"/>
  <sheetViews>
    <sheetView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style="34" customWidth="1"/>
  </cols>
  <sheetData>
    <row r="1" spans="1:22" x14ac:dyDescent="0.3">
      <c r="A1" s="121" t="s">
        <v>252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835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30" t="s">
        <v>10</v>
      </c>
    </row>
    <row r="3" spans="1:22" ht="15" thickTop="1" x14ac:dyDescent="0.3">
      <c r="A3" s="119" t="s">
        <v>28</v>
      </c>
      <c r="B3" s="120"/>
      <c r="C3" s="15">
        <f t="shared" ref="C3:U3" si="0">SUM(C4:C63)</f>
        <v>1</v>
      </c>
      <c r="D3" s="15">
        <f t="shared" si="0"/>
        <v>4</v>
      </c>
      <c r="E3" s="15">
        <f t="shared" si="0"/>
        <v>2</v>
      </c>
      <c r="F3" s="15">
        <f t="shared" si="0"/>
        <v>10</v>
      </c>
      <c r="G3" s="15">
        <f t="shared" si="0"/>
        <v>1</v>
      </c>
      <c r="H3" s="15">
        <f t="shared" si="0"/>
        <v>0</v>
      </c>
      <c r="I3" s="15">
        <f t="shared" si="0"/>
        <v>0</v>
      </c>
      <c r="J3" s="15">
        <f t="shared" si="0"/>
        <v>7</v>
      </c>
      <c r="K3" s="15">
        <f t="shared" si="0"/>
        <v>9</v>
      </c>
      <c r="L3" s="15">
        <f t="shared" si="0"/>
        <v>2</v>
      </c>
      <c r="M3" s="15">
        <f t="shared" si="0"/>
        <v>13</v>
      </c>
      <c r="N3" s="15">
        <f t="shared" si="0"/>
        <v>5</v>
      </c>
      <c r="O3" s="15">
        <f t="shared" si="0"/>
        <v>0</v>
      </c>
      <c r="P3" s="15">
        <f t="shared" si="0"/>
        <v>25</v>
      </c>
      <c r="Q3" s="15">
        <f t="shared" si="0"/>
        <v>0</v>
      </c>
      <c r="R3" s="15">
        <f t="shared" si="0"/>
        <v>2</v>
      </c>
      <c r="S3" s="15">
        <f t="shared" si="0"/>
        <v>6</v>
      </c>
      <c r="T3" s="16">
        <f t="shared" si="0"/>
        <v>0</v>
      </c>
      <c r="U3" s="16">
        <f t="shared" si="0"/>
        <v>0</v>
      </c>
      <c r="V3" s="31"/>
    </row>
    <row r="4" spans="1:22" s="1" customFormat="1" x14ac:dyDescent="0.3">
      <c r="A4" s="130" t="s">
        <v>251</v>
      </c>
      <c r="B4" s="17">
        <v>1</v>
      </c>
      <c r="C4" s="22"/>
      <c r="D4" s="22"/>
      <c r="E4" s="22">
        <v>1</v>
      </c>
      <c r="F4" s="22"/>
      <c r="G4" s="22"/>
      <c r="H4" s="22"/>
      <c r="I4" s="22"/>
      <c r="J4" s="22"/>
      <c r="K4" s="22">
        <v>1</v>
      </c>
      <c r="L4" s="22"/>
      <c r="M4" s="22">
        <v>2</v>
      </c>
      <c r="N4" s="22"/>
      <c r="O4" s="22"/>
      <c r="P4" s="22"/>
      <c r="Q4" s="22"/>
      <c r="R4" s="22"/>
      <c r="S4" s="22">
        <v>2</v>
      </c>
      <c r="T4" s="22"/>
      <c r="U4" s="22"/>
      <c r="V4" s="79" t="s">
        <v>194</v>
      </c>
    </row>
    <row r="5" spans="1:22" s="1" customFormat="1" x14ac:dyDescent="0.3">
      <c r="A5" s="131"/>
      <c r="B5" s="17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1</v>
      </c>
      <c r="Q5" s="22"/>
      <c r="R5" s="22"/>
      <c r="S5" s="22"/>
      <c r="T5" s="22"/>
      <c r="U5" s="22"/>
      <c r="V5" s="79" t="s">
        <v>195</v>
      </c>
    </row>
    <row r="6" spans="1:22" s="1" customFormat="1" x14ac:dyDescent="0.3">
      <c r="A6" s="131"/>
      <c r="B6" s="17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>
        <v>1</v>
      </c>
      <c r="Q6" s="22"/>
      <c r="R6" s="22"/>
      <c r="S6" s="22"/>
      <c r="T6" s="22"/>
      <c r="U6" s="22"/>
      <c r="V6" s="79" t="s">
        <v>196</v>
      </c>
    </row>
    <row r="7" spans="1:22" s="1" customFormat="1" x14ac:dyDescent="0.3">
      <c r="A7" s="131"/>
      <c r="B7" s="17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>
        <v>1</v>
      </c>
      <c r="Q7" s="22"/>
      <c r="R7" s="22"/>
      <c r="S7" s="22"/>
      <c r="T7" s="22"/>
      <c r="U7" s="22"/>
      <c r="V7" s="79" t="s">
        <v>197</v>
      </c>
    </row>
    <row r="8" spans="1:22" s="1" customFormat="1" x14ac:dyDescent="0.3">
      <c r="A8" s="131"/>
      <c r="B8" s="17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>
        <v>1</v>
      </c>
      <c r="T8" s="22"/>
      <c r="U8" s="22"/>
      <c r="V8" s="79" t="s">
        <v>198</v>
      </c>
    </row>
    <row r="9" spans="1:22" s="1" customFormat="1" x14ac:dyDescent="0.3">
      <c r="A9" s="131"/>
      <c r="B9" s="17">
        <v>6</v>
      </c>
      <c r="C9" s="22"/>
      <c r="D9" s="22"/>
      <c r="E9" s="22"/>
      <c r="F9" s="22"/>
      <c r="G9" s="22"/>
      <c r="H9" s="22"/>
      <c r="I9" s="22"/>
      <c r="J9" s="22"/>
      <c r="K9" s="22">
        <v>1</v>
      </c>
      <c r="L9" s="22"/>
      <c r="M9" s="22">
        <v>1</v>
      </c>
      <c r="N9" s="22"/>
      <c r="O9" s="22"/>
      <c r="P9" s="22"/>
      <c r="Q9" s="22"/>
      <c r="R9" s="22"/>
      <c r="S9" s="22"/>
      <c r="T9" s="22"/>
      <c r="U9" s="22"/>
      <c r="V9" s="79" t="s">
        <v>199</v>
      </c>
    </row>
    <row r="10" spans="1:22" s="1" customFormat="1" x14ac:dyDescent="0.3">
      <c r="A10" s="131"/>
      <c r="B10" s="17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>
        <v>1</v>
      </c>
      <c r="Q10" s="22"/>
      <c r="R10" s="22"/>
      <c r="S10" s="22"/>
      <c r="T10" s="22"/>
      <c r="U10" s="22"/>
      <c r="V10" s="79" t="s">
        <v>200</v>
      </c>
    </row>
    <row r="11" spans="1:22" s="1" customFormat="1" x14ac:dyDescent="0.3">
      <c r="A11" s="131"/>
      <c r="B11" s="17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>
        <v>1</v>
      </c>
      <c r="Q11" s="22"/>
      <c r="R11" s="22"/>
      <c r="S11" s="22"/>
      <c r="T11" s="22"/>
      <c r="U11" s="22"/>
      <c r="V11" s="79" t="s">
        <v>201</v>
      </c>
    </row>
    <row r="12" spans="1:22" s="1" customFormat="1" x14ac:dyDescent="0.3">
      <c r="A12" s="131"/>
      <c r="B12" s="17">
        <v>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v>1</v>
      </c>
      <c r="T12" s="22"/>
      <c r="U12" s="22"/>
      <c r="V12" s="79" t="s">
        <v>202</v>
      </c>
    </row>
    <row r="13" spans="1:22" s="1" customFormat="1" x14ac:dyDescent="0.3">
      <c r="A13" s="131"/>
      <c r="B13" s="17">
        <v>10</v>
      </c>
      <c r="C13" s="22"/>
      <c r="D13" s="22"/>
      <c r="E13" s="22"/>
      <c r="F13" s="22"/>
      <c r="G13" s="22"/>
      <c r="H13" s="22"/>
      <c r="I13" s="22"/>
      <c r="J13" s="22"/>
      <c r="K13" s="22">
        <v>1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9" t="s">
        <v>203</v>
      </c>
    </row>
    <row r="14" spans="1:22" s="1" customFormat="1" x14ac:dyDescent="0.3">
      <c r="A14" s="131"/>
      <c r="B14" s="17">
        <v>11</v>
      </c>
      <c r="C14" s="22"/>
      <c r="D14" s="22"/>
      <c r="E14" s="22"/>
      <c r="F14" s="22">
        <v>1</v>
      </c>
      <c r="G14" s="22">
        <v>1</v>
      </c>
      <c r="H14" s="22"/>
      <c r="I14" s="22"/>
      <c r="J14" s="22"/>
      <c r="K14" s="22"/>
      <c r="L14" s="22"/>
      <c r="M14" s="22"/>
      <c r="N14" s="22"/>
      <c r="O14" s="22"/>
      <c r="P14" s="22">
        <v>1</v>
      </c>
      <c r="Q14" s="22"/>
      <c r="R14" s="22"/>
      <c r="S14" s="22"/>
      <c r="T14" s="22"/>
      <c r="U14" s="22"/>
      <c r="V14" s="79" t="s">
        <v>204</v>
      </c>
    </row>
    <row r="15" spans="1:22" s="1" customFormat="1" x14ac:dyDescent="0.3">
      <c r="A15" s="131"/>
      <c r="B15" s="17">
        <v>12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v>1</v>
      </c>
      <c r="Q15" s="22"/>
      <c r="R15" s="22"/>
      <c r="S15" s="22"/>
      <c r="T15" s="22"/>
      <c r="U15" s="22"/>
      <c r="V15" s="79" t="s">
        <v>205</v>
      </c>
    </row>
    <row r="16" spans="1:22" s="1" customFormat="1" x14ac:dyDescent="0.3">
      <c r="A16" s="131"/>
      <c r="B16" s="17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1</v>
      </c>
      <c r="N16" s="22"/>
      <c r="O16" s="22"/>
      <c r="P16" s="22"/>
      <c r="Q16" s="22"/>
      <c r="R16" s="22"/>
      <c r="S16" s="22"/>
      <c r="T16" s="22"/>
      <c r="U16" s="22"/>
      <c r="V16" s="79" t="s">
        <v>206</v>
      </c>
    </row>
    <row r="17" spans="1:22" s="1" customFormat="1" x14ac:dyDescent="0.3">
      <c r="A17" s="131"/>
      <c r="B17" s="17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>
        <v>1</v>
      </c>
      <c r="Q17" s="22"/>
      <c r="R17" s="22"/>
      <c r="S17" s="22"/>
      <c r="T17" s="22"/>
      <c r="U17" s="22"/>
      <c r="V17" s="79" t="s">
        <v>207</v>
      </c>
    </row>
    <row r="18" spans="1:22" s="1" customFormat="1" x14ac:dyDescent="0.3">
      <c r="A18" s="131"/>
      <c r="B18" s="17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>
        <v>1</v>
      </c>
      <c r="N18" s="22"/>
      <c r="O18" s="22"/>
      <c r="P18" s="22"/>
      <c r="Q18" s="22"/>
      <c r="R18" s="22"/>
      <c r="S18" s="22"/>
      <c r="T18" s="22"/>
      <c r="U18" s="22"/>
      <c r="V18" s="79" t="s">
        <v>208</v>
      </c>
    </row>
    <row r="19" spans="1:22" s="1" customFormat="1" x14ac:dyDescent="0.3">
      <c r="A19" s="131"/>
      <c r="B19" s="17">
        <v>16</v>
      </c>
      <c r="C19" s="22"/>
      <c r="D19" s="22"/>
      <c r="E19" s="22"/>
      <c r="F19" s="22">
        <v>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79" t="s">
        <v>209</v>
      </c>
    </row>
    <row r="20" spans="1:22" s="1" customFormat="1" x14ac:dyDescent="0.3">
      <c r="A20" s="131"/>
      <c r="B20" s="17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>
        <v>1</v>
      </c>
      <c r="N20" s="22"/>
      <c r="O20" s="22"/>
      <c r="P20" s="22"/>
      <c r="Q20" s="22"/>
      <c r="R20" s="22"/>
      <c r="S20" s="22"/>
      <c r="T20" s="22"/>
      <c r="U20" s="22"/>
      <c r="V20" s="79" t="s">
        <v>210</v>
      </c>
    </row>
    <row r="21" spans="1:22" x14ac:dyDescent="0.3">
      <c r="A21" s="131"/>
      <c r="B21" s="17"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>
        <v>1</v>
      </c>
      <c r="Q21" s="22"/>
      <c r="R21" s="22"/>
      <c r="S21" s="22"/>
      <c r="T21" s="22"/>
      <c r="U21" s="22"/>
      <c r="V21" s="79" t="s">
        <v>211</v>
      </c>
    </row>
    <row r="22" spans="1:22" x14ac:dyDescent="0.3">
      <c r="A22" s="131"/>
      <c r="B22" s="17"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>
        <v>1</v>
      </c>
      <c r="N22" s="22"/>
      <c r="O22" s="22"/>
      <c r="P22" s="22">
        <v>1</v>
      </c>
      <c r="Q22" s="22"/>
      <c r="R22" s="22"/>
      <c r="S22" s="22"/>
      <c r="T22" s="22"/>
      <c r="U22" s="22"/>
      <c r="V22" s="79" t="s">
        <v>212</v>
      </c>
    </row>
    <row r="23" spans="1:22" x14ac:dyDescent="0.3">
      <c r="A23" s="131"/>
      <c r="B23" s="17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>
        <v>1</v>
      </c>
      <c r="Q23" s="22"/>
      <c r="R23" s="22"/>
      <c r="S23" s="22"/>
      <c r="T23" s="22"/>
      <c r="U23" s="22"/>
      <c r="V23" s="79" t="s">
        <v>213</v>
      </c>
    </row>
    <row r="24" spans="1:22" x14ac:dyDescent="0.3">
      <c r="A24" s="131"/>
      <c r="B24" s="17"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>
        <v>1</v>
      </c>
      <c r="Q24" s="22"/>
      <c r="R24" s="22"/>
      <c r="S24" s="22"/>
      <c r="T24" s="22"/>
      <c r="U24" s="22"/>
      <c r="V24" s="79" t="s">
        <v>214</v>
      </c>
    </row>
    <row r="25" spans="1:22" x14ac:dyDescent="0.3">
      <c r="A25" s="131"/>
      <c r="B25" s="17">
        <v>22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v>1</v>
      </c>
      <c r="T25" s="22"/>
      <c r="U25" s="22"/>
      <c r="V25" s="79" t="s">
        <v>215</v>
      </c>
    </row>
    <row r="26" spans="1:22" x14ac:dyDescent="0.3">
      <c r="A26" s="131"/>
      <c r="B26" s="17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9" t="s">
        <v>216</v>
      </c>
    </row>
    <row r="27" spans="1:22" x14ac:dyDescent="0.3">
      <c r="A27" s="131"/>
      <c r="B27" s="17">
        <v>24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v>1</v>
      </c>
      <c r="T27" s="22"/>
      <c r="U27" s="22"/>
      <c r="V27" s="79" t="s">
        <v>217</v>
      </c>
    </row>
    <row r="28" spans="1:22" x14ac:dyDescent="0.3">
      <c r="A28" s="131"/>
      <c r="B28" s="17">
        <v>25</v>
      </c>
      <c r="C28" s="22"/>
      <c r="D28" s="22"/>
      <c r="E28" s="22"/>
      <c r="F28" s="22">
        <v>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v>1</v>
      </c>
      <c r="S28" s="22"/>
      <c r="T28" s="22"/>
      <c r="U28" s="22"/>
      <c r="V28" s="79" t="s">
        <v>218</v>
      </c>
    </row>
    <row r="29" spans="1:22" x14ac:dyDescent="0.3">
      <c r="A29" s="131"/>
      <c r="B29" s="17">
        <v>26</v>
      </c>
      <c r="C29" s="22"/>
      <c r="D29" s="22"/>
      <c r="E29" s="22"/>
      <c r="F29" s="22">
        <v>1</v>
      </c>
      <c r="G29" s="22"/>
      <c r="H29" s="22"/>
      <c r="I29" s="22"/>
      <c r="J29" s="22"/>
      <c r="K29" s="22"/>
      <c r="L29" s="22"/>
      <c r="M29" s="22"/>
      <c r="N29" s="22"/>
      <c r="O29" s="22"/>
      <c r="P29" s="22">
        <v>1</v>
      </c>
      <c r="Q29" s="22"/>
      <c r="R29" s="22"/>
      <c r="S29" s="22"/>
      <c r="T29" s="22"/>
      <c r="U29" s="22"/>
      <c r="V29" s="79" t="s">
        <v>219</v>
      </c>
    </row>
    <row r="30" spans="1:22" x14ac:dyDescent="0.3">
      <c r="A30" s="131"/>
      <c r="B30" s="17"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v>1</v>
      </c>
      <c r="Q30" s="22"/>
      <c r="R30" s="22"/>
      <c r="S30" s="22"/>
      <c r="T30" s="22"/>
      <c r="U30" s="22"/>
      <c r="V30" s="79" t="s">
        <v>220</v>
      </c>
    </row>
    <row r="31" spans="1:22" x14ac:dyDescent="0.3">
      <c r="A31" s="131"/>
      <c r="B31" s="17">
        <v>28</v>
      </c>
      <c r="C31" s="22"/>
      <c r="D31" s="22"/>
      <c r="E31" s="22"/>
      <c r="F31" s="22"/>
      <c r="G31" s="22"/>
      <c r="H31" s="22"/>
      <c r="I31" s="22"/>
      <c r="J31" s="22"/>
      <c r="K31" s="22">
        <v>1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79" t="s">
        <v>221</v>
      </c>
    </row>
    <row r="32" spans="1:22" x14ac:dyDescent="0.3">
      <c r="A32" s="131"/>
      <c r="B32" s="17">
        <v>29</v>
      </c>
      <c r="C32" s="22"/>
      <c r="D32" s="22">
        <v>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9" t="s">
        <v>222</v>
      </c>
    </row>
    <row r="33" spans="1:22" x14ac:dyDescent="0.3">
      <c r="A33" s="131"/>
      <c r="B33" s="17">
        <v>30</v>
      </c>
      <c r="C33" s="22"/>
      <c r="D33" s="22"/>
      <c r="E33" s="22"/>
      <c r="F33" s="22"/>
      <c r="G33" s="22"/>
      <c r="H33" s="22"/>
      <c r="I33" s="22"/>
      <c r="J33" s="22"/>
      <c r="K33" s="22">
        <v>1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9" t="s">
        <v>223</v>
      </c>
    </row>
    <row r="34" spans="1:22" x14ac:dyDescent="0.3">
      <c r="A34" s="131"/>
      <c r="B34" s="17">
        <v>31</v>
      </c>
      <c r="C34" s="22">
        <v>1</v>
      </c>
      <c r="D34" s="22"/>
      <c r="E34" s="22">
        <v>1</v>
      </c>
      <c r="F34" s="22"/>
      <c r="G34" s="22"/>
      <c r="H34" s="22"/>
      <c r="I34" s="22"/>
      <c r="J34" s="22"/>
      <c r="K34" s="22">
        <v>1</v>
      </c>
      <c r="L34" s="22">
        <v>1</v>
      </c>
      <c r="M34" s="22">
        <v>1</v>
      </c>
      <c r="N34" s="22">
        <v>1</v>
      </c>
      <c r="O34" s="22"/>
      <c r="P34" s="22"/>
      <c r="Q34" s="22"/>
      <c r="R34" s="22"/>
      <c r="S34" s="22"/>
      <c r="T34" s="22"/>
      <c r="U34" s="22"/>
      <c r="V34" s="79" t="s">
        <v>224</v>
      </c>
    </row>
    <row r="35" spans="1:22" x14ac:dyDescent="0.3">
      <c r="A35" s="131"/>
      <c r="B35" s="17">
        <v>32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1</v>
      </c>
      <c r="N35" s="22"/>
      <c r="O35" s="22"/>
      <c r="P35" s="22"/>
      <c r="Q35" s="22"/>
      <c r="R35" s="22"/>
      <c r="S35" s="22"/>
      <c r="T35" s="22"/>
      <c r="U35" s="22"/>
      <c r="V35" s="79" t="s">
        <v>225</v>
      </c>
    </row>
    <row r="36" spans="1:22" x14ac:dyDescent="0.3">
      <c r="A36" s="131"/>
      <c r="B36" s="17">
        <v>33</v>
      </c>
      <c r="C36" s="22"/>
      <c r="D36" s="22">
        <v>1</v>
      </c>
      <c r="E36" s="22"/>
      <c r="F36" s="22"/>
      <c r="G36" s="22"/>
      <c r="H36" s="22"/>
      <c r="I36" s="22"/>
      <c r="J36" s="22">
        <v>1</v>
      </c>
      <c r="K36" s="22">
        <v>1</v>
      </c>
      <c r="L36" s="22">
        <v>1</v>
      </c>
      <c r="M36" s="22"/>
      <c r="N36" s="22"/>
      <c r="O36" s="22"/>
      <c r="P36" s="22">
        <v>1</v>
      </c>
      <c r="Q36" s="22"/>
      <c r="R36" s="22"/>
      <c r="S36" s="22"/>
      <c r="T36" s="22"/>
      <c r="U36" s="22"/>
      <c r="V36" s="79" t="s">
        <v>226</v>
      </c>
    </row>
    <row r="37" spans="1:22" x14ac:dyDescent="0.3">
      <c r="A37" s="131"/>
      <c r="B37" s="17"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>
        <v>1</v>
      </c>
      <c r="N37" s="22"/>
      <c r="O37" s="22"/>
      <c r="P37" s="22">
        <v>1</v>
      </c>
      <c r="Q37" s="22"/>
      <c r="R37" s="22"/>
      <c r="S37" s="22"/>
      <c r="T37" s="22"/>
      <c r="U37" s="22"/>
      <c r="V37" s="79" t="s">
        <v>227</v>
      </c>
    </row>
    <row r="38" spans="1:22" x14ac:dyDescent="0.3">
      <c r="A38" s="131"/>
      <c r="B38" s="17">
        <v>35</v>
      </c>
      <c r="C38" s="22"/>
      <c r="D38" s="22"/>
      <c r="E38" s="22"/>
      <c r="F38" s="22"/>
      <c r="G38" s="22"/>
      <c r="H38" s="22"/>
      <c r="I38" s="22"/>
      <c r="J38" s="22">
        <v>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79" t="s">
        <v>228</v>
      </c>
    </row>
    <row r="39" spans="1:22" x14ac:dyDescent="0.3">
      <c r="A39" s="131"/>
      <c r="B39" s="17">
        <v>36</v>
      </c>
      <c r="C39" s="22"/>
      <c r="D39" s="22"/>
      <c r="E39" s="22"/>
      <c r="F39" s="22"/>
      <c r="G39" s="22"/>
      <c r="H39" s="22"/>
      <c r="I39" s="22"/>
      <c r="J39" s="22">
        <v>1</v>
      </c>
      <c r="K39" s="22"/>
      <c r="L39" s="22"/>
      <c r="M39" s="22"/>
      <c r="N39" s="22"/>
      <c r="O39" s="22"/>
      <c r="P39" s="22">
        <v>1</v>
      </c>
      <c r="Q39" s="22"/>
      <c r="R39" s="22"/>
      <c r="S39" s="22"/>
      <c r="T39" s="22"/>
      <c r="U39" s="22"/>
      <c r="V39" s="79" t="s">
        <v>229</v>
      </c>
    </row>
    <row r="40" spans="1:22" x14ac:dyDescent="0.3">
      <c r="A40" s="131"/>
      <c r="B40" s="17">
        <v>37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79" t="s">
        <v>230</v>
      </c>
    </row>
    <row r="41" spans="1:22" x14ac:dyDescent="0.3">
      <c r="A41" s="131"/>
      <c r="B41" s="17">
        <v>38</v>
      </c>
      <c r="C41" s="22"/>
      <c r="D41" s="22"/>
      <c r="E41" s="22"/>
      <c r="F41" s="22"/>
      <c r="G41" s="22"/>
      <c r="H41" s="22"/>
      <c r="I41" s="22"/>
      <c r="J41" s="22">
        <v>1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79" t="s">
        <v>231</v>
      </c>
    </row>
    <row r="42" spans="1:22" x14ac:dyDescent="0.3">
      <c r="A42" s="131"/>
      <c r="B42" s="17">
        <v>39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79" t="s">
        <v>232</v>
      </c>
    </row>
    <row r="43" spans="1:22" x14ac:dyDescent="0.3">
      <c r="A43" s="131"/>
      <c r="B43" s="17">
        <v>40</v>
      </c>
      <c r="C43" s="22"/>
      <c r="D43" s="22">
        <v>1</v>
      </c>
      <c r="E43" s="22"/>
      <c r="F43" s="22"/>
      <c r="G43" s="22"/>
      <c r="H43" s="22"/>
      <c r="I43" s="22"/>
      <c r="J43" s="22">
        <v>1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79" t="s">
        <v>233</v>
      </c>
    </row>
    <row r="44" spans="1:22" x14ac:dyDescent="0.3">
      <c r="A44" s="131"/>
      <c r="B44" s="17">
        <v>41</v>
      </c>
      <c r="C44" s="22"/>
      <c r="D44" s="22">
        <v>1</v>
      </c>
      <c r="E44" s="22"/>
      <c r="F44" s="22">
        <v>1</v>
      </c>
      <c r="G44" s="22"/>
      <c r="H44" s="22"/>
      <c r="I44" s="22"/>
      <c r="J44" s="22"/>
      <c r="K44" s="22"/>
      <c r="L44" s="22"/>
      <c r="M44" s="22">
        <v>1</v>
      </c>
      <c r="N44" s="22"/>
      <c r="O44" s="22"/>
      <c r="P44" s="22"/>
      <c r="Q44" s="22"/>
      <c r="R44" s="22"/>
      <c r="S44" s="22"/>
      <c r="T44" s="22"/>
      <c r="U44" s="22"/>
      <c r="V44" s="79" t="s">
        <v>234</v>
      </c>
    </row>
    <row r="45" spans="1:22" x14ac:dyDescent="0.3">
      <c r="A45" s="131"/>
      <c r="B45" s="17">
        <v>42</v>
      </c>
      <c r="C45" s="22"/>
      <c r="D45" s="22"/>
      <c r="E45" s="22"/>
      <c r="F45" s="22"/>
      <c r="G45" s="22"/>
      <c r="H45" s="22"/>
      <c r="I45" s="22"/>
      <c r="J45" s="22"/>
      <c r="K45" s="22">
        <v>1</v>
      </c>
      <c r="L45" s="22"/>
      <c r="M45" s="22"/>
      <c r="N45" s="22"/>
      <c r="O45" s="22"/>
      <c r="P45" s="22">
        <v>1</v>
      </c>
      <c r="Q45" s="22"/>
      <c r="R45" s="22"/>
      <c r="S45" s="22"/>
      <c r="T45" s="22"/>
      <c r="U45" s="22"/>
      <c r="V45" s="79" t="s">
        <v>235</v>
      </c>
    </row>
    <row r="46" spans="1:22" x14ac:dyDescent="0.3">
      <c r="A46" s="131"/>
      <c r="B46" s="17">
        <v>43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>
        <v>1</v>
      </c>
      <c r="Q46" s="22"/>
      <c r="R46" s="22"/>
      <c r="S46" s="22"/>
      <c r="T46" s="22"/>
      <c r="U46" s="22"/>
      <c r="V46" s="79" t="s">
        <v>236</v>
      </c>
    </row>
    <row r="47" spans="1:22" x14ac:dyDescent="0.3">
      <c r="A47" s="131"/>
      <c r="B47" s="17">
        <v>44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>
        <v>1</v>
      </c>
      <c r="Q47" s="22"/>
      <c r="R47" s="22"/>
      <c r="S47" s="22"/>
      <c r="T47" s="22"/>
      <c r="U47" s="22"/>
      <c r="V47" s="79" t="s">
        <v>237</v>
      </c>
    </row>
    <row r="48" spans="1:22" x14ac:dyDescent="0.3">
      <c r="A48" s="131"/>
      <c r="B48" s="17"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>
        <v>1</v>
      </c>
      <c r="Q48" s="22"/>
      <c r="R48" s="22"/>
      <c r="S48" s="22"/>
      <c r="T48" s="22"/>
      <c r="U48" s="22"/>
      <c r="V48" s="79" t="s">
        <v>237</v>
      </c>
    </row>
    <row r="49" spans="1:22" x14ac:dyDescent="0.3">
      <c r="A49" s="131"/>
      <c r="B49" s="17">
        <v>46</v>
      </c>
      <c r="C49" s="22"/>
      <c r="D49" s="22"/>
      <c r="E49" s="22"/>
      <c r="F49" s="22"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79" t="s">
        <v>238</v>
      </c>
    </row>
    <row r="50" spans="1:22" x14ac:dyDescent="0.3">
      <c r="A50" s="131"/>
      <c r="B50" s="17">
        <v>47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>
        <v>1</v>
      </c>
      <c r="Q50" s="22"/>
      <c r="R50" s="22"/>
      <c r="S50" s="22"/>
      <c r="T50" s="22"/>
      <c r="U50" s="22"/>
      <c r="V50" s="79" t="s">
        <v>239</v>
      </c>
    </row>
    <row r="51" spans="1:22" x14ac:dyDescent="0.3">
      <c r="A51" s="131"/>
      <c r="B51" s="17">
        <v>48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>
        <v>1</v>
      </c>
      <c r="O51" s="22"/>
      <c r="P51" s="22"/>
      <c r="Q51" s="22"/>
      <c r="R51" s="22"/>
      <c r="S51" s="22"/>
      <c r="T51" s="22"/>
      <c r="U51" s="22"/>
      <c r="V51" s="79" t="s">
        <v>240</v>
      </c>
    </row>
    <row r="52" spans="1:22" x14ac:dyDescent="0.3">
      <c r="A52" s="131"/>
      <c r="B52" s="17">
        <v>49</v>
      </c>
      <c r="C52" s="22"/>
      <c r="D52" s="22"/>
      <c r="E52" s="22"/>
      <c r="F52" s="22"/>
      <c r="G52" s="22"/>
      <c r="H52" s="22"/>
      <c r="I52" s="22"/>
      <c r="J52" s="22">
        <v>1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79" t="s">
        <v>241</v>
      </c>
    </row>
    <row r="53" spans="1:22" x14ac:dyDescent="0.3">
      <c r="A53" s="131"/>
      <c r="B53" s="17">
        <v>50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>
        <v>1</v>
      </c>
      <c r="Q53" s="22"/>
      <c r="R53" s="22"/>
      <c r="S53" s="22"/>
      <c r="T53" s="22"/>
      <c r="U53" s="22"/>
      <c r="V53" s="79" t="s">
        <v>242</v>
      </c>
    </row>
    <row r="54" spans="1:22" x14ac:dyDescent="0.3">
      <c r="A54" s="131"/>
      <c r="B54" s="17">
        <v>51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>
        <v>1</v>
      </c>
      <c r="Q54" s="22"/>
      <c r="R54" s="22"/>
      <c r="S54" s="22"/>
      <c r="T54" s="22"/>
      <c r="U54" s="22"/>
      <c r="V54" s="79" t="s">
        <v>243</v>
      </c>
    </row>
    <row r="55" spans="1:22" x14ac:dyDescent="0.3">
      <c r="A55" s="131"/>
      <c r="B55" s="17">
        <v>52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>
        <v>1</v>
      </c>
      <c r="N55" s="22"/>
      <c r="O55" s="22"/>
      <c r="P55" s="22"/>
      <c r="Q55" s="22"/>
      <c r="R55" s="22"/>
      <c r="S55" s="22"/>
      <c r="T55" s="22"/>
      <c r="U55" s="22"/>
      <c r="V55" s="79" t="s">
        <v>244</v>
      </c>
    </row>
    <row r="56" spans="1:22" x14ac:dyDescent="0.3">
      <c r="A56" s="131"/>
      <c r="B56" s="17">
        <v>53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>
        <v>1</v>
      </c>
      <c r="O56" s="22"/>
      <c r="P56" s="22"/>
      <c r="Q56" s="22"/>
      <c r="R56" s="22"/>
      <c r="S56" s="22"/>
      <c r="T56" s="22"/>
      <c r="U56" s="22"/>
      <c r="V56" s="79" t="s">
        <v>245</v>
      </c>
    </row>
    <row r="57" spans="1:22" x14ac:dyDescent="0.3">
      <c r="A57" s="131"/>
      <c r="B57" s="17">
        <v>54</v>
      </c>
      <c r="C57" s="22"/>
      <c r="D57" s="22"/>
      <c r="E57" s="22"/>
      <c r="F57" s="22">
        <v>1</v>
      </c>
      <c r="G57" s="22"/>
      <c r="H57" s="22"/>
      <c r="I57" s="22"/>
      <c r="J57" s="22"/>
      <c r="K57" s="22">
        <v>1</v>
      </c>
      <c r="L57" s="22"/>
      <c r="M57" s="22">
        <v>1</v>
      </c>
      <c r="N57" s="22">
        <v>1</v>
      </c>
      <c r="O57" s="22"/>
      <c r="P57" s="22"/>
      <c r="Q57" s="22"/>
      <c r="R57" s="22">
        <v>1</v>
      </c>
      <c r="S57" s="22"/>
      <c r="T57" s="22"/>
      <c r="U57" s="22"/>
      <c r="V57" s="79" t="s">
        <v>246</v>
      </c>
    </row>
    <row r="58" spans="1:22" x14ac:dyDescent="0.3">
      <c r="A58" s="131"/>
      <c r="B58" s="17">
        <v>55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>
        <v>1</v>
      </c>
      <c r="O58" s="22"/>
      <c r="P58" s="22"/>
      <c r="Q58" s="22"/>
      <c r="R58" s="22"/>
      <c r="S58" s="22"/>
      <c r="T58" s="22"/>
      <c r="U58" s="22"/>
      <c r="V58" s="79" t="s">
        <v>247</v>
      </c>
    </row>
    <row r="59" spans="1:22" x14ac:dyDescent="0.3">
      <c r="A59" s="131"/>
      <c r="B59" s="17">
        <v>56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>
        <v>1</v>
      </c>
      <c r="Q59" s="22"/>
      <c r="R59" s="22"/>
      <c r="S59" s="22"/>
      <c r="T59" s="22"/>
      <c r="U59" s="22"/>
      <c r="V59" s="79" t="s">
        <v>248</v>
      </c>
    </row>
    <row r="60" spans="1:22" x14ac:dyDescent="0.3">
      <c r="A60" s="131"/>
      <c r="B60" s="17">
        <v>57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79" t="s">
        <v>249</v>
      </c>
    </row>
    <row r="61" spans="1:22" x14ac:dyDescent="0.3">
      <c r="A61" s="131"/>
      <c r="B61" s="17">
        <v>58</v>
      </c>
      <c r="C61" s="22"/>
      <c r="D61" s="22"/>
      <c r="E61" s="22"/>
      <c r="F61" s="22">
        <v>1</v>
      </c>
      <c r="G61" s="22"/>
      <c r="H61" s="22"/>
      <c r="I61" s="22"/>
      <c r="J61" s="22">
        <v>1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79" t="s">
        <v>250</v>
      </c>
    </row>
    <row r="62" spans="1:22" x14ac:dyDescent="0.3">
      <c r="A62" s="131"/>
      <c r="B62" s="17" t="s">
        <v>190</v>
      </c>
      <c r="C62" s="83"/>
      <c r="D62" s="83"/>
      <c r="E62" s="83"/>
      <c r="F62" s="17">
        <v>1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5"/>
    </row>
    <row r="63" spans="1:22" x14ac:dyDescent="0.3">
      <c r="A63" s="131"/>
      <c r="B63" s="17" t="s">
        <v>191</v>
      </c>
      <c r="C63" s="83"/>
      <c r="D63" s="83"/>
      <c r="E63" s="83"/>
      <c r="F63" s="17">
        <v>1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5"/>
    </row>
    <row r="64" spans="1:22" x14ac:dyDescent="0.3">
      <c r="B64" s="89">
        <f>COUNTA(B4:B63)</f>
        <v>60</v>
      </c>
      <c r="C64" s="88" t="s">
        <v>57</v>
      </c>
    </row>
    <row r="65" spans="2:4" x14ac:dyDescent="0.3">
      <c r="B65" s="94" t="s">
        <v>343</v>
      </c>
      <c r="C65" s="94"/>
      <c r="D65" s="94"/>
    </row>
  </sheetData>
  <sheetProtection algorithmName="SHA-512" hashValue="bfbByRWNP4B82+G9v8/SGAo7KIdm3oSImreZmj5FqxHOqOnOflfN1xHvqX72q9sDAO7F5YK++t2pGN+a0Am2Dg==" saltValue="3bdewD7HIrIAtYsrN4hj1g==" spinCount="100000" sheet="1" objects="1" scenarios="1"/>
  <mergeCells count="3">
    <mergeCell ref="A1:V1"/>
    <mergeCell ref="A3:B3"/>
    <mergeCell ref="A4:A63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E9C2-144C-4501-961D-04400EEC8FB9}">
  <dimension ref="A1:V2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4" x14ac:dyDescent="0.3"/>
  <cols>
    <col min="1" max="1" width="5.5546875" style="6" customWidth="1"/>
    <col min="2" max="2" width="5.88671875" style="21" customWidth="1"/>
    <col min="3" max="6" width="7.6640625" style="21" customWidth="1"/>
    <col min="7" max="7" width="10.5546875" style="21" customWidth="1"/>
    <col min="8" max="13" width="7.6640625" style="21" customWidth="1"/>
    <col min="14" max="17" width="10.5546875" style="21" customWidth="1"/>
    <col min="18" max="18" width="7.6640625" style="21" customWidth="1"/>
    <col min="19" max="19" width="10.5546875" style="21" customWidth="1"/>
    <col min="20" max="21" width="9.109375" style="21"/>
    <col min="22" max="22" width="53.33203125" style="27" customWidth="1"/>
  </cols>
  <sheetData>
    <row r="1" spans="1:22" x14ac:dyDescent="0.3">
      <c r="A1" s="121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97.25" customHeight="1" thickBot="1" x14ac:dyDescent="0.35">
      <c r="A2" s="118" t="s">
        <v>834</v>
      </c>
      <c r="B2" s="20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24" t="s">
        <v>10</v>
      </c>
    </row>
    <row r="3" spans="1:22" ht="15" thickTop="1" x14ac:dyDescent="0.3">
      <c r="A3" s="119" t="s">
        <v>28</v>
      </c>
      <c r="B3" s="120"/>
      <c r="C3" s="15">
        <f>SUM(C4:C19)</f>
        <v>0</v>
      </c>
      <c r="D3" s="15">
        <f t="shared" ref="D3:U3" si="0">SUM(D4:D19)</f>
        <v>1</v>
      </c>
      <c r="E3" s="15">
        <f t="shared" si="0"/>
        <v>2</v>
      </c>
      <c r="F3" s="15">
        <f t="shared" si="0"/>
        <v>9</v>
      </c>
      <c r="G3" s="15">
        <f t="shared" si="0"/>
        <v>1</v>
      </c>
      <c r="H3" s="15">
        <f t="shared" si="0"/>
        <v>0</v>
      </c>
      <c r="I3" s="15">
        <f t="shared" si="0"/>
        <v>0</v>
      </c>
      <c r="J3" s="15">
        <f t="shared" si="0"/>
        <v>1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5">
        <f t="shared" si="0"/>
        <v>2</v>
      </c>
      <c r="O3" s="15">
        <f t="shared" si="0"/>
        <v>1</v>
      </c>
      <c r="P3" s="15">
        <f t="shared" si="0"/>
        <v>8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25"/>
    </row>
    <row r="4" spans="1:22" s="1" customFormat="1" x14ac:dyDescent="0.3">
      <c r="A4" s="126" t="s">
        <v>21</v>
      </c>
      <c r="B4" s="17">
        <v>1</v>
      </c>
      <c r="C4" s="22"/>
      <c r="D4" s="22"/>
      <c r="E4" s="22"/>
      <c r="F4" s="22">
        <v>1</v>
      </c>
      <c r="G4" s="22"/>
      <c r="H4" s="22"/>
      <c r="I4" s="22"/>
      <c r="J4" s="22"/>
      <c r="K4" s="22"/>
      <c r="L4" s="22"/>
      <c r="M4" s="22"/>
      <c r="N4" s="22"/>
      <c r="O4" s="22"/>
      <c r="P4" s="22">
        <v>1</v>
      </c>
      <c r="Q4" s="22"/>
      <c r="R4" s="22"/>
      <c r="S4" s="22"/>
      <c r="T4" s="22"/>
      <c r="U4" s="22"/>
      <c r="V4" s="26" t="s">
        <v>33</v>
      </c>
    </row>
    <row r="5" spans="1:22" s="1" customFormat="1" x14ac:dyDescent="0.3">
      <c r="A5" s="127"/>
      <c r="B5" s="17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1</v>
      </c>
      <c r="Q5" s="22"/>
      <c r="R5" s="22"/>
      <c r="S5" s="22"/>
      <c r="T5" s="22"/>
      <c r="U5" s="22"/>
      <c r="V5" s="26" t="s">
        <v>34</v>
      </c>
    </row>
    <row r="6" spans="1:22" s="1" customFormat="1" x14ac:dyDescent="0.3">
      <c r="A6" s="127"/>
      <c r="B6" s="17">
        <v>3</v>
      </c>
      <c r="C6" s="22"/>
      <c r="D6" s="22"/>
      <c r="E6" s="22">
        <v>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>
        <v>1</v>
      </c>
      <c r="Q6" s="22"/>
      <c r="R6" s="22"/>
      <c r="S6" s="22"/>
      <c r="T6" s="22"/>
      <c r="U6" s="22"/>
      <c r="V6" s="26" t="s">
        <v>35</v>
      </c>
    </row>
    <row r="7" spans="1:22" s="1" customFormat="1" ht="43.2" x14ac:dyDescent="0.3">
      <c r="A7" s="127"/>
      <c r="B7" s="17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>
        <v>1</v>
      </c>
      <c r="P7" s="22">
        <v>1</v>
      </c>
      <c r="Q7" s="22"/>
      <c r="R7" s="22"/>
      <c r="S7" s="22"/>
      <c r="T7" s="22"/>
      <c r="U7" s="22"/>
      <c r="V7" s="26" t="s">
        <v>36</v>
      </c>
    </row>
    <row r="8" spans="1:22" s="1" customFormat="1" x14ac:dyDescent="0.3">
      <c r="A8" s="127"/>
      <c r="B8" s="17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>
        <v>1</v>
      </c>
      <c r="Q8" s="22"/>
      <c r="R8" s="22"/>
      <c r="S8" s="22"/>
      <c r="T8" s="22"/>
      <c r="U8" s="22"/>
      <c r="V8" s="26" t="s">
        <v>37</v>
      </c>
    </row>
    <row r="9" spans="1:22" s="1" customFormat="1" ht="28.8" x14ac:dyDescent="0.3">
      <c r="A9" s="127"/>
      <c r="B9" s="17">
        <v>6</v>
      </c>
      <c r="C9" s="22"/>
      <c r="D9" s="22">
        <v>1</v>
      </c>
      <c r="E9" s="22">
        <v>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6" t="s">
        <v>38</v>
      </c>
    </row>
    <row r="10" spans="1:22" s="1" customFormat="1" x14ac:dyDescent="0.3">
      <c r="A10" s="127"/>
      <c r="B10" s="17">
        <v>7</v>
      </c>
      <c r="C10" s="22"/>
      <c r="D10" s="22"/>
      <c r="E10" s="22"/>
      <c r="F10" s="22">
        <v>1</v>
      </c>
      <c r="G10" s="22">
        <v>1</v>
      </c>
      <c r="H10" s="22"/>
      <c r="I10" s="22"/>
      <c r="J10" s="22"/>
      <c r="K10" s="22"/>
      <c r="L10" s="22"/>
      <c r="M10" s="22"/>
      <c r="N10" s="22"/>
      <c r="O10" s="22"/>
      <c r="P10" s="22">
        <v>1</v>
      </c>
      <c r="Q10" s="22"/>
      <c r="R10" s="22"/>
      <c r="S10" s="22"/>
      <c r="T10" s="22"/>
      <c r="U10" s="22"/>
      <c r="V10" s="26" t="s">
        <v>39</v>
      </c>
    </row>
    <row r="11" spans="1:22" s="1" customFormat="1" x14ac:dyDescent="0.3">
      <c r="A11" s="127"/>
      <c r="B11" s="17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>
        <v>1</v>
      </c>
      <c r="Q11" s="22"/>
      <c r="R11" s="22"/>
      <c r="S11" s="22"/>
      <c r="T11" s="22"/>
      <c r="U11" s="22"/>
      <c r="V11" s="26" t="s">
        <v>40</v>
      </c>
    </row>
    <row r="12" spans="1:22" s="1" customFormat="1" x14ac:dyDescent="0.3">
      <c r="A12" s="127"/>
      <c r="B12" s="17">
        <v>9</v>
      </c>
      <c r="C12" s="22"/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7"/>
    </row>
    <row r="13" spans="1:22" s="1" customFormat="1" x14ac:dyDescent="0.3">
      <c r="A13" s="127"/>
      <c r="B13" s="17"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1</v>
      </c>
      <c r="O13" s="22"/>
      <c r="P13" s="22"/>
      <c r="Q13" s="22"/>
      <c r="R13" s="22"/>
      <c r="S13" s="22"/>
      <c r="T13" s="22"/>
      <c r="U13" s="22"/>
      <c r="V13" s="26" t="s">
        <v>41</v>
      </c>
    </row>
    <row r="14" spans="1:22" s="1" customFormat="1" x14ac:dyDescent="0.3">
      <c r="A14" s="127"/>
      <c r="B14" s="17">
        <v>11</v>
      </c>
      <c r="C14" s="22"/>
      <c r="D14" s="22"/>
      <c r="E14" s="22"/>
      <c r="F14" s="22">
        <v>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6"/>
    </row>
    <row r="15" spans="1:22" s="1" customFormat="1" x14ac:dyDescent="0.3">
      <c r="A15" s="127"/>
      <c r="B15" s="17">
        <v>12</v>
      </c>
      <c r="C15" s="22"/>
      <c r="D15" s="22"/>
      <c r="E15" s="22"/>
      <c r="F15" s="22">
        <v>1</v>
      </c>
      <c r="G15" s="22"/>
      <c r="H15" s="22"/>
      <c r="I15" s="22"/>
      <c r="J15" s="22"/>
      <c r="K15" s="22"/>
      <c r="L15" s="22"/>
      <c r="M15" s="22"/>
      <c r="N15" s="22">
        <v>1</v>
      </c>
      <c r="O15" s="22"/>
      <c r="P15" s="22">
        <v>1</v>
      </c>
      <c r="Q15" s="22"/>
      <c r="R15" s="22"/>
      <c r="S15" s="22"/>
      <c r="T15" s="22"/>
      <c r="U15" s="22"/>
      <c r="V15" s="26" t="s">
        <v>42</v>
      </c>
    </row>
    <row r="16" spans="1:22" s="1" customFormat="1" x14ac:dyDescent="0.3">
      <c r="A16" s="127"/>
      <c r="B16" s="17">
        <v>13</v>
      </c>
      <c r="C16" s="22"/>
      <c r="D16" s="22"/>
      <c r="E16" s="22"/>
      <c r="F16" s="22">
        <v>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6"/>
    </row>
    <row r="17" spans="1:22" s="1" customFormat="1" x14ac:dyDescent="0.3">
      <c r="A17" s="127"/>
      <c r="B17" s="17">
        <v>14</v>
      </c>
      <c r="C17" s="22"/>
      <c r="D17" s="22"/>
      <c r="E17" s="22"/>
      <c r="F17" s="22">
        <v>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6"/>
    </row>
    <row r="18" spans="1:22" s="1" customFormat="1" x14ac:dyDescent="0.3">
      <c r="A18" s="127"/>
      <c r="B18" s="17">
        <v>15</v>
      </c>
      <c r="C18" s="22"/>
      <c r="D18" s="22"/>
      <c r="E18" s="22"/>
      <c r="F18" s="22">
        <v>1</v>
      </c>
      <c r="G18" s="22"/>
      <c r="H18" s="22"/>
      <c r="I18" s="22"/>
      <c r="J18" s="22">
        <v>1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6" t="s">
        <v>43</v>
      </c>
    </row>
    <row r="19" spans="1:22" s="1" customFormat="1" x14ac:dyDescent="0.3">
      <c r="A19" s="84"/>
      <c r="B19" s="17" t="s">
        <v>190</v>
      </c>
      <c r="C19" s="17"/>
      <c r="D19" s="17"/>
      <c r="E19" s="17"/>
      <c r="F19" s="17">
        <v>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86"/>
    </row>
    <row r="20" spans="1:22" x14ac:dyDescent="0.3">
      <c r="A20" s="23"/>
      <c r="B20" s="89">
        <f>COUNTA(B4:B19)</f>
        <v>16</v>
      </c>
      <c r="C20" s="90" t="s">
        <v>57</v>
      </c>
    </row>
    <row r="21" spans="1:22" x14ac:dyDescent="0.3">
      <c r="B21" s="94" t="s">
        <v>343</v>
      </c>
      <c r="C21" s="99"/>
      <c r="D21" s="99"/>
    </row>
  </sheetData>
  <sheetProtection algorithmName="SHA-512" hashValue="bnjtZj7IV8Yc4gHCeSdOuwcygGSUBhpx1vGICanBxbO5WWpB2YqZQLiIJl51swPqhc43Qlrh23qN7rw29Rru7Q==" saltValue="NZG1fcC3OHIN8G339UnlNA==" spinCount="100000" sheet="1" objects="1" scenarios="1"/>
  <mergeCells count="3">
    <mergeCell ref="A1:V1"/>
    <mergeCell ref="A3:B3"/>
    <mergeCell ref="A4:A18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19F30-29B0-480D-933B-0432F999F9DB}">
  <dimension ref="A1:V95"/>
  <sheetViews>
    <sheetView zoomScale="85" zoomScaleNormal="85" workbookViewId="0">
      <pane xSplit="2" ySplit="3" topLeftCell="C8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1" width="5" style="6" customWidth="1"/>
    <col min="2" max="2" width="5.88671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833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>SUM(C4:C93)</f>
        <v>0</v>
      </c>
      <c r="D3" s="15">
        <f t="shared" ref="D3:U3" si="0">SUM(D4:D93)</f>
        <v>2</v>
      </c>
      <c r="E3" s="15">
        <f t="shared" si="0"/>
        <v>1</v>
      </c>
      <c r="F3" s="15">
        <f t="shared" si="0"/>
        <v>26</v>
      </c>
      <c r="G3" s="15">
        <f t="shared" si="0"/>
        <v>1</v>
      </c>
      <c r="H3" s="15">
        <f t="shared" si="0"/>
        <v>0</v>
      </c>
      <c r="I3" s="15">
        <f t="shared" si="0"/>
        <v>1</v>
      </c>
      <c r="J3" s="15">
        <f t="shared" si="0"/>
        <v>16</v>
      </c>
      <c r="K3" s="15">
        <f t="shared" si="0"/>
        <v>1</v>
      </c>
      <c r="L3" s="15">
        <f t="shared" si="0"/>
        <v>5</v>
      </c>
      <c r="M3" s="15">
        <f t="shared" si="0"/>
        <v>4</v>
      </c>
      <c r="N3" s="15">
        <f t="shared" si="0"/>
        <v>4</v>
      </c>
      <c r="O3" s="15">
        <f t="shared" si="0"/>
        <v>1</v>
      </c>
      <c r="P3" s="15">
        <f t="shared" si="0"/>
        <v>0</v>
      </c>
      <c r="Q3" s="15">
        <f t="shared" si="0"/>
        <v>0</v>
      </c>
      <c r="R3" s="15">
        <f t="shared" si="0"/>
        <v>41</v>
      </c>
      <c r="S3" s="15">
        <f t="shared" si="0"/>
        <v>4</v>
      </c>
      <c r="T3" s="15">
        <f t="shared" si="0"/>
        <v>3</v>
      </c>
      <c r="U3" s="15">
        <f t="shared" si="0"/>
        <v>0</v>
      </c>
      <c r="V3" s="14"/>
    </row>
    <row r="4" spans="1:22" s="1" customFormat="1" x14ac:dyDescent="0.3">
      <c r="A4" s="132" t="s">
        <v>144</v>
      </c>
      <c r="B4" s="17">
        <v>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>
        <v>1</v>
      </c>
      <c r="S4" s="76"/>
      <c r="T4" s="76"/>
      <c r="U4" s="76"/>
      <c r="V4" s="74" t="s">
        <v>95</v>
      </c>
    </row>
    <row r="5" spans="1:22" s="1" customFormat="1" x14ac:dyDescent="0.3">
      <c r="A5" s="133"/>
      <c r="B5" s="17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>
        <v>1</v>
      </c>
      <c r="N5" s="76"/>
      <c r="O5" s="76"/>
      <c r="P5" s="76"/>
      <c r="Q5" s="76"/>
      <c r="R5" s="76"/>
      <c r="S5" s="76"/>
      <c r="T5" s="76"/>
      <c r="U5" s="76"/>
      <c r="V5" s="74" t="s">
        <v>96</v>
      </c>
    </row>
    <row r="6" spans="1:22" s="1" customFormat="1" x14ac:dyDescent="0.3">
      <c r="A6" s="133"/>
      <c r="B6" s="17">
        <v>3</v>
      </c>
      <c r="C6" s="76"/>
      <c r="D6" s="76"/>
      <c r="E6" s="76"/>
      <c r="F6" s="76"/>
      <c r="G6" s="76"/>
      <c r="H6" s="76"/>
      <c r="I6" s="76"/>
      <c r="J6" s="76">
        <v>1</v>
      </c>
      <c r="K6" s="76"/>
      <c r="L6" s="76"/>
      <c r="M6" s="76">
        <v>1</v>
      </c>
      <c r="N6" s="76">
        <v>1</v>
      </c>
      <c r="O6" s="76"/>
      <c r="P6" s="76"/>
      <c r="Q6" s="76"/>
      <c r="R6" s="76"/>
      <c r="S6" s="76"/>
      <c r="T6" s="76"/>
      <c r="U6" s="76"/>
      <c r="V6" s="74" t="s">
        <v>97</v>
      </c>
    </row>
    <row r="7" spans="1:22" s="1" customFormat="1" x14ac:dyDescent="0.3">
      <c r="A7" s="133"/>
      <c r="B7" s="17">
        <v>4</v>
      </c>
      <c r="C7" s="76"/>
      <c r="D7" s="76"/>
      <c r="E7" s="76"/>
      <c r="F7" s="76">
        <v>1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>
        <v>1</v>
      </c>
      <c r="S7" s="76"/>
      <c r="T7" s="76"/>
      <c r="U7" s="76"/>
      <c r="V7" s="74" t="s">
        <v>98</v>
      </c>
    </row>
    <row r="8" spans="1:22" s="1" customFormat="1" x14ac:dyDescent="0.3">
      <c r="A8" s="133"/>
      <c r="B8" s="17">
        <v>5</v>
      </c>
      <c r="C8" s="76"/>
      <c r="D8" s="76"/>
      <c r="E8" s="76"/>
      <c r="F8" s="76"/>
      <c r="G8" s="76"/>
      <c r="H8" s="76"/>
      <c r="I8" s="76"/>
      <c r="J8" s="76">
        <v>1</v>
      </c>
      <c r="K8" s="76"/>
      <c r="L8" s="76">
        <v>1</v>
      </c>
      <c r="M8" s="76"/>
      <c r="N8" s="76"/>
      <c r="O8" s="76"/>
      <c r="P8" s="76"/>
      <c r="Q8" s="76"/>
      <c r="R8" s="76">
        <v>1</v>
      </c>
      <c r="S8" s="76"/>
      <c r="T8" s="76"/>
      <c r="U8" s="76"/>
      <c r="V8" s="74" t="s">
        <v>99</v>
      </c>
    </row>
    <row r="9" spans="1:22" s="1" customFormat="1" x14ac:dyDescent="0.3">
      <c r="A9" s="133"/>
      <c r="B9" s="17">
        <v>6</v>
      </c>
      <c r="C9" s="76"/>
      <c r="D9" s="76"/>
      <c r="E9" s="76"/>
      <c r="F9" s="76">
        <v>1</v>
      </c>
      <c r="G9" s="76"/>
      <c r="H9" s="76"/>
      <c r="I9" s="76"/>
      <c r="J9" s="76">
        <v>1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4" t="s">
        <v>100</v>
      </c>
    </row>
    <row r="10" spans="1:22" s="1" customFormat="1" x14ac:dyDescent="0.3">
      <c r="A10" s="133"/>
      <c r="B10" s="17">
        <v>7</v>
      </c>
      <c r="C10" s="76"/>
      <c r="D10" s="76"/>
      <c r="E10" s="76"/>
      <c r="F10" s="76"/>
      <c r="G10" s="76"/>
      <c r="H10" s="76"/>
      <c r="I10" s="76">
        <v>1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4" t="s">
        <v>101</v>
      </c>
    </row>
    <row r="11" spans="1:22" s="1" customFormat="1" x14ac:dyDescent="0.3">
      <c r="A11" s="133"/>
      <c r="B11" s="17">
        <v>8</v>
      </c>
      <c r="C11" s="76"/>
      <c r="D11" s="76"/>
      <c r="E11" s="76"/>
      <c r="F11" s="76"/>
      <c r="G11" s="76">
        <v>1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4" t="s">
        <v>102</v>
      </c>
    </row>
    <row r="12" spans="1:22" s="1" customFormat="1" x14ac:dyDescent="0.3">
      <c r="A12" s="133"/>
      <c r="B12" s="17">
        <v>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>
        <v>1</v>
      </c>
      <c r="T12" s="76"/>
      <c r="U12" s="76"/>
      <c r="V12" s="74" t="s">
        <v>103</v>
      </c>
    </row>
    <row r="13" spans="1:22" s="1" customFormat="1" x14ac:dyDescent="0.3">
      <c r="A13" s="133"/>
      <c r="B13" s="17">
        <v>10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>
        <v>1</v>
      </c>
      <c r="O13" s="76"/>
      <c r="P13" s="76"/>
      <c r="Q13" s="76"/>
      <c r="R13" s="76"/>
      <c r="S13" s="76"/>
      <c r="T13" s="76"/>
      <c r="U13" s="76"/>
      <c r="V13" s="74"/>
    </row>
    <row r="14" spans="1:22" s="1" customFormat="1" x14ac:dyDescent="0.3">
      <c r="A14" s="133"/>
      <c r="B14" s="17">
        <v>11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>
        <v>1</v>
      </c>
      <c r="S14" s="76"/>
      <c r="T14" s="76"/>
      <c r="U14" s="76"/>
      <c r="V14" s="74"/>
    </row>
    <row r="15" spans="1:22" s="1" customFormat="1" x14ac:dyDescent="0.3">
      <c r="A15" s="133"/>
      <c r="B15" s="17">
        <v>12</v>
      </c>
      <c r="C15" s="76"/>
      <c r="D15" s="76"/>
      <c r="E15" s="76"/>
      <c r="F15" s="76">
        <v>1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4"/>
    </row>
    <row r="16" spans="1:22" s="1" customFormat="1" x14ac:dyDescent="0.3">
      <c r="A16" s="133"/>
      <c r="B16" s="17">
        <v>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>
        <v>1</v>
      </c>
      <c r="S16" s="76"/>
      <c r="T16" s="76"/>
      <c r="U16" s="76"/>
      <c r="V16" s="74" t="s">
        <v>104</v>
      </c>
    </row>
    <row r="17" spans="1:22" s="1" customFormat="1" x14ac:dyDescent="0.3">
      <c r="A17" s="133"/>
      <c r="B17" s="17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>
        <v>1</v>
      </c>
      <c r="P17" s="76"/>
      <c r="Q17" s="76"/>
      <c r="R17" s="76"/>
      <c r="S17" s="76"/>
      <c r="T17" s="76"/>
      <c r="U17" s="76"/>
      <c r="V17" s="74" t="s">
        <v>105</v>
      </c>
    </row>
    <row r="18" spans="1:22" s="1" customFormat="1" x14ac:dyDescent="0.3">
      <c r="A18" s="133"/>
      <c r="B18" s="17">
        <v>15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>
        <v>1</v>
      </c>
      <c r="U18" s="76"/>
      <c r="V18" s="74" t="s">
        <v>106</v>
      </c>
    </row>
    <row r="19" spans="1:22" s="1" customFormat="1" x14ac:dyDescent="0.3">
      <c r="A19" s="133"/>
      <c r="B19" s="17">
        <v>16</v>
      </c>
      <c r="C19" s="76"/>
      <c r="D19" s="76"/>
      <c r="E19" s="76"/>
      <c r="F19" s="76">
        <v>1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>
        <v>1</v>
      </c>
      <c r="S19" s="76"/>
      <c r="T19" s="76"/>
      <c r="U19" s="76"/>
      <c r="V19" s="74" t="s">
        <v>107</v>
      </c>
    </row>
    <row r="20" spans="1:22" s="1" customFormat="1" x14ac:dyDescent="0.3">
      <c r="A20" s="133"/>
      <c r="B20" s="17">
        <v>17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>
        <v>1</v>
      </c>
      <c r="S20" s="76"/>
      <c r="T20" s="76"/>
      <c r="U20" s="76"/>
      <c r="V20" s="74" t="s">
        <v>95</v>
      </c>
    </row>
    <row r="21" spans="1:22" x14ac:dyDescent="0.3">
      <c r="A21" s="133"/>
      <c r="B21" s="17">
        <v>18</v>
      </c>
      <c r="C21" s="76"/>
      <c r="D21" s="76"/>
      <c r="E21" s="76"/>
      <c r="F21" s="76">
        <v>1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>
        <v>1</v>
      </c>
      <c r="S21" s="76"/>
      <c r="T21" s="76"/>
      <c r="U21" s="76"/>
      <c r="V21" s="74" t="s">
        <v>108</v>
      </c>
    </row>
    <row r="22" spans="1:22" x14ac:dyDescent="0.3">
      <c r="A22" s="133"/>
      <c r="B22" s="17">
        <v>19</v>
      </c>
      <c r="C22" s="76"/>
      <c r="D22" s="76"/>
      <c r="E22" s="76"/>
      <c r="F22" s="76"/>
      <c r="G22" s="76"/>
      <c r="H22" s="76"/>
      <c r="I22" s="76"/>
      <c r="J22" s="76">
        <v>1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4" t="s">
        <v>109</v>
      </c>
    </row>
    <row r="23" spans="1:22" x14ac:dyDescent="0.3">
      <c r="A23" s="133"/>
      <c r="B23" s="17">
        <v>20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>
        <v>1</v>
      </c>
      <c r="U23" s="76"/>
      <c r="V23" s="74" t="s">
        <v>110</v>
      </c>
    </row>
    <row r="24" spans="1:22" x14ac:dyDescent="0.3">
      <c r="A24" s="133"/>
      <c r="B24" s="17">
        <v>21</v>
      </c>
      <c r="C24" s="76"/>
      <c r="D24" s="76"/>
      <c r="E24" s="76"/>
      <c r="F24" s="76">
        <v>1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4"/>
    </row>
    <row r="25" spans="1:22" x14ac:dyDescent="0.3">
      <c r="A25" s="133"/>
      <c r="B25" s="17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>
        <v>1</v>
      </c>
      <c r="T25" s="76"/>
      <c r="U25" s="76"/>
      <c r="V25" s="74" t="s">
        <v>103</v>
      </c>
    </row>
    <row r="26" spans="1:22" x14ac:dyDescent="0.3">
      <c r="A26" s="133"/>
      <c r="B26" s="17">
        <v>23</v>
      </c>
      <c r="C26" s="76"/>
      <c r="D26" s="76"/>
      <c r="E26" s="76"/>
      <c r="F26" s="76">
        <v>1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4"/>
    </row>
    <row r="27" spans="1:22" x14ac:dyDescent="0.3">
      <c r="A27" s="133"/>
      <c r="B27" s="17">
        <v>24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>
        <v>1</v>
      </c>
      <c r="S27" s="76"/>
      <c r="T27" s="76"/>
      <c r="U27" s="76"/>
      <c r="V27" s="74" t="s">
        <v>111</v>
      </c>
    </row>
    <row r="28" spans="1:22" x14ac:dyDescent="0.3">
      <c r="A28" s="133"/>
      <c r="B28" s="17">
        <v>25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>
        <v>1</v>
      </c>
      <c r="T28" s="76"/>
      <c r="U28" s="76"/>
      <c r="V28" s="74" t="s">
        <v>103</v>
      </c>
    </row>
    <row r="29" spans="1:22" x14ac:dyDescent="0.3">
      <c r="A29" s="133"/>
      <c r="B29" s="17">
        <v>26</v>
      </c>
      <c r="C29" s="76"/>
      <c r="D29" s="76"/>
      <c r="E29" s="76"/>
      <c r="F29" s="76">
        <v>1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>
        <v>1</v>
      </c>
      <c r="S29" s="76"/>
      <c r="T29" s="76"/>
      <c r="U29" s="76"/>
      <c r="V29" s="74" t="s">
        <v>112</v>
      </c>
    </row>
    <row r="30" spans="1:22" x14ac:dyDescent="0.3">
      <c r="A30" s="133"/>
      <c r="B30" s="17">
        <v>27</v>
      </c>
      <c r="C30" s="76"/>
      <c r="D30" s="76"/>
      <c r="E30" s="76"/>
      <c r="F30" s="76">
        <v>1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4"/>
    </row>
    <row r="31" spans="1:22" x14ac:dyDescent="0.3">
      <c r="A31" s="133"/>
      <c r="B31" s="17">
        <v>28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>
        <v>1</v>
      </c>
      <c r="S31" s="76"/>
      <c r="T31" s="76"/>
      <c r="U31" s="76"/>
      <c r="V31" s="74" t="s">
        <v>113</v>
      </c>
    </row>
    <row r="32" spans="1:22" x14ac:dyDescent="0.3">
      <c r="A32" s="133"/>
      <c r="B32" s="17">
        <v>29</v>
      </c>
      <c r="C32" s="76"/>
      <c r="D32" s="76"/>
      <c r="E32" s="76"/>
      <c r="F32" s="76"/>
      <c r="G32" s="76"/>
      <c r="H32" s="76"/>
      <c r="I32" s="76"/>
      <c r="J32" s="76">
        <v>1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4" t="s">
        <v>114</v>
      </c>
    </row>
    <row r="33" spans="1:22" x14ac:dyDescent="0.3">
      <c r="A33" s="133"/>
      <c r="B33" s="17">
        <v>30</v>
      </c>
      <c r="C33" s="76"/>
      <c r="D33" s="76"/>
      <c r="E33" s="76"/>
      <c r="F33" s="76"/>
      <c r="G33" s="76"/>
      <c r="H33" s="76"/>
      <c r="I33" s="76"/>
      <c r="J33" s="76">
        <v>1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4"/>
    </row>
    <row r="34" spans="1:22" x14ac:dyDescent="0.3">
      <c r="A34" s="133"/>
      <c r="B34" s="17">
        <v>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1</v>
      </c>
      <c r="U34" s="76"/>
      <c r="V34" s="74" t="s">
        <v>115</v>
      </c>
    </row>
    <row r="35" spans="1:22" x14ac:dyDescent="0.3">
      <c r="A35" s="133"/>
      <c r="B35" s="17">
        <v>32</v>
      </c>
      <c r="C35" s="76"/>
      <c r="D35" s="76"/>
      <c r="E35" s="76">
        <v>1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4" t="s">
        <v>116</v>
      </c>
    </row>
    <row r="36" spans="1:22" x14ac:dyDescent="0.3">
      <c r="A36" s="133"/>
      <c r="B36" s="17">
        <v>33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>
        <v>1</v>
      </c>
      <c r="S36" s="76"/>
      <c r="T36" s="76"/>
      <c r="U36" s="76"/>
      <c r="V36" s="74" t="s">
        <v>95</v>
      </c>
    </row>
    <row r="37" spans="1:22" x14ac:dyDescent="0.3">
      <c r="A37" s="133"/>
      <c r="B37" s="17">
        <v>34</v>
      </c>
      <c r="C37" s="76"/>
      <c r="D37" s="76"/>
      <c r="E37" s="76"/>
      <c r="F37" s="76"/>
      <c r="G37" s="76"/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6"/>
      <c r="R37" s="76"/>
      <c r="S37" s="76"/>
      <c r="T37" s="76"/>
      <c r="U37" s="76"/>
      <c r="V37" s="74" t="s">
        <v>117</v>
      </c>
    </row>
    <row r="38" spans="1:22" x14ac:dyDescent="0.3">
      <c r="A38" s="133"/>
      <c r="B38" s="17">
        <v>35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>
        <v>1</v>
      </c>
      <c r="S38" s="76"/>
      <c r="T38" s="76"/>
      <c r="U38" s="76"/>
      <c r="V38" s="74" t="s">
        <v>95</v>
      </c>
    </row>
    <row r="39" spans="1:22" x14ac:dyDescent="0.3">
      <c r="A39" s="133"/>
      <c r="B39" s="17">
        <v>36</v>
      </c>
      <c r="C39" s="76"/>
      <c r="D39" s="76"/>
      <c r="E39" s="76"/>
      <c r="F39" s="76"/>
      <c r="G39" s="76"/>
      <c r="H39" s="76"/>
      <c r="I39" s="76"/>
      <c r="J39" s="76"/>
      <c r="K39" s="76"/>
      <c r="L39" s="76">
        <v>1</v>
      </c>
      <c r="M39" s="76"/>
      <c r="N39" s="76"/>
      <c r="O39" s="76"/>
      <c r="P39" s="76"/>
      <c r="Q39" s="76"/>
      <c r="R39" s="76"/>
      <c r="S39" s="76"/>
      <c r="T39" s="76"/>
      <c r="U39" s="76"/>
      <c r="V39" s="74" t="s">
        <v>118</v>
      </c>
    </row>
    <row r="40" spans="1:22" x14ac:dyDescent="0.3">
      <c r="A40" s="133"/>
      <c r="B40" s="17">
        <v>37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>
        <v>1</v>
      </c>
      <c r="S40" s="76"/>
      <c r="T40" s="76"/>
      <c r="U40" s="76"/>
      <c r="V40" s="74" t="s">
        <v>119</v>
      </c>
    </row>
    <row r="41" spans="1:22" x14ac:dyDescent="0.3">
      <c r="A41" s="133"/>
      <c r="B41" s="17">
        <v>38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>
        <v>1</v>
      </c>
      <c r="S41" s="76"/>
      <c r="T41" s="76"/>
      <c r="U41" s="76"/>
      <c r="V41" s="74"/>
    </row>
    <row r="42" spans="1:22" x14ac:dyDescent="0.3">
      <c r="A42" s="133"/>
      <c r="B42" s="17">
        <v>39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>
        <v>1</v>
      </c>
      <c r="S42" s="76"/>
      <c r="T42" s="76"/>
      <c r="U42" s="76"/>
      <c r="V42" s="74" t="s">
        <v>120</v>
      </c>
    </row>
    <row r="43" spans="1:22" x14ac:dyDescent="0.3">
      <c r="A43" s="133"/>
      <c r="B43" s="17">
        <v>40</v>
      </c>
      <c r="C43" s="76"/>
      <c r="D43" s="76"/>
      <c r="E43" s="76"/>
      <c r="F43" s="76">
        <v>1</v>
      </c>
      <c r="G43" s="76"/>
      <c r="H43" s="76"/>
      <c r="I43" s="76"/>
      <c r="J43" s="76"/>
      <c r="K43" s="76">
        <v>1</v>
      </c>
      <c r="L43" s="76">
        <v>1</v>
      </c>
      <c r="M43" s="76"/>
      <c r="N43" s="76"/>
      <c r="O43" s="76"/>
      <c r="P43" s="76"/>
      <c r="Q43" s="76"/>
      <c r="R43" s="76"/>
      <c r="S43" s="76"/>
      <c r="T43" s="76"/>
      <c r="U43" s="76"/>
      <c r="V43" s="74" t="s">
        <v>121</v>
      </c>
    </row>
    <row r="44" spans="1:22" x14ac:dyDescent="0.3">
      <c r="A44" s="133"/>
      <c r="B44" s="17">
        <v>41</v>
      </c>
      <c r="C44" s="76"/>
      <c r="D44" s="76"/>
      <c r="E44" s="76"/>
      <c r="F44" s="76"/>
      <c r="G44" s="76"/>
      <c r="H44" s="76"/>
      <c r="I44" s="76"/>
      <c r="J44" s="76">
        <v>1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4"/>
    </row>
    <row r="45" spans="1:22" x14ac:dyDescent="0.3">
      <c r="A45" s="133"/>
      <c r="B45" s="17">
        <v>42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>
        <v>1</v>
      </c>
      <c r="S45" s="76"/>
      <c r="T45" s="76"/>
      <c r="U45" s="76"/>
      <c r="V45" s="74" t="s">
        <v>122</v>
      </c>
    </row>
    <row r="46" spans="1:22" x14ac:dyDescent="0.3">
      <c r="A46" s="133"/>
      <c r="B46" s="17">
        <v>43</v>
      </c>
      <c r="C46" s="76"/>
      <c r="D46" s="76">
        <v>1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4" t="s">
        <v>123</v>
      </c>
    </row>
    <row r="47" spans="1:22" x14ac:dyDescent="0.3">
      <c r="A47" s="133"/>
      <c r="B47" s="17">
        <v>44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>
        <v>1</v>
      </c>
      <c r="S47" s="76"/>
      <c r="T47" s="76"/>
      <c r="U47" s="76"/>
      <c r="V47" s="74" t="s">
        <v>124</v>
      </c>
    </row>
    <row r="48" spans="1:22" x14ac:dyDescent="0.3">
      <c r="A48" s="133"/>
      <c r="B48" s="17">
        <v>45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>
        <v>1</v>
      </c>
      <c r="S48" s="76"/>
      <c r="T48" s="76"/>
      <c r="U48" s="76"/>
      <c r="V48" s="74" t="s">
        <v>125</v>
      </c>
    </row>
    <row r="49" spans="1:22" x14ac:dyDescent="0.3">
      <c r="A49" s="133"/>
      <c r="B49" s="17">
        <v>46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>
        <v>1</v>
      </c>
      <c r="T49" s="76"/>
      <c r="U49" s="76"/>
      <c r="V49" s="74" t="s">
        <v>103</v>
      </c>
    </row>
    <row r="50" spans="1:22" x14ac:dyDescent="0.3">
      <c r="A50" s="133"/>
      <c r="B50" s="17">
        <v>47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>
        <v>1</v>
      </c>
      <c r="S50" s="76"/>
      <c r="T50" s="76"/>
      <c r="U50" s="76"/>
      <c r="V50" s="75" t="s">
        <v>126</v>
      </c>
    </row>
    <row r="51" spans="1:22" x14ac:dyDescent="0.3">
      <c r="A51" s="133"/>
      <c r="B51" s="17">
        <v>48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>
        <v>1</v>
      </c>
      <c r="S51" s="76"/>
      <c r="T51" s="76"/>
      <c r="U51" s="76"/>
      <c r="V51" s="74" t="s">
        <v>127</v>
      </c>
    </row>
    <row r="52" spans="1:22" x14ac:dyDescent="0.3">
      <c r="A52" s="133"/>
      <c r="B52" s="17">
        <v>49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>
        <v>1</v>
      </c>
      <c r="S52" s="76"/>
      <c r="T52" s="76"/>
      <c r="U52" s="76"/>
      <c r="V52" s="74" t="s">
        <v>128</v>
      </c>
    </row>
    <row r="53" spans="1:22" x14ac:dyDescent="0.3">
      <c r="A53" s="133"/>
      <c r="B53" s="17">
        <v>50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>
        <v>1</v>
      </c>
      <c r="S53" s="76"/>
      <c r="T53" s="76"/>
      <c r="U53" s="76"/>
      <c r="V53" s="74" t="s">
        <v>95</v>
      </c>
    </row>
    <row r="54" spans="1:22" x14ac:dyDescent="0.3">
      <c r="A54" s="133"/>
      <c r="B54" s="17">
        <v>51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>
        <v>1</v>
      </c>
      <c r="S54" s="76"/>
      <c r="T54" s="76"/>
      <c r="U54" s="76"/>
      <c r="V54" s="74" t="s">
        <v>129</v>
      </c>
    </row>
    <row r="55" spans="1:22" x14ac:dyDescent="0.3">
      <c r="A55" s="133"/>
      <c r="B55" s="17">
        <v>52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>
        <v>1</v>
      </c>
      <c r="N55" s="76"/>
      <c r="O55" s="76"/>
      <c r="P55" s="76"/>
      <c r="Q55" s="76"/>
      <c r="R55" s="76"/>
      <c r="S55" s="76"/>
      <c r="T55" s="76"/>
      <c r="U55" s="76"/>
      <c r="V55" s="74" t="s">
        <v>130</v>
      </c>
    </row>
    <row r="56" spans="1:22" x14ac:dyDescent="0.3">
      <c r="A56" s="133"/>
      <c r="B56" s="17">
        <v>53</v>
      </c>
      <c r="C56" s="76"/>
      <c r="D56" s="76"/>
      <c r="E56" s="76"/>
      <c r="F56" s="76"/>
      <c r="G56" s="76"/>
      <c r="H56" s="76"/>
      <c r="I56" s="76"/>
      <c r="J56" s="76">
        <v>1</v>
      </c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4" t="s">
        <v>131</v>
      </c>
    </row>
    <row r="57" spans="1:22" x14ac:dyDescent="0.3">
      <c r="A57" s="133"/>
      <c r="B57" s="17">
        <v>54</v>
      </c>
      <c r="C57" s="76"/>
      <c r="D57" s="76"/>
      <c r="E57" s="76"/>
      <c r="F57" s="76"/>
      <c r="G57" s="76"/>
      <c r="H57" s="76"/>
      <c r="I57" s="76"/>
      <c r="J57" s="76">
        <v>1</v>
      </c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4" t="s">
        <v>132</v>
      </c>
    </row>
    <row r="58" spans="1:22" x14ac:dyDescent="0.3">
      <c r="A58" s="133"/>
      <c r="B58" s="17">
        <v>55</v>
      </c>
      <c r="C58" s="76"/>
      <c r="D58" s="76"/>
      <c r="E58" s="76"/>
      <c r="F58" s="76">
        <v>1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4"/>
    </row>
    <row r="59" spans="1:22" x14ac:dyDescent="0.3">
      <c r="A59" s="133"/>
      <c r="B59" s="17">
        <v>56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>
        <v>1</v>
      </c>
      <c r="S59" s="76"/>
      <c r="T59" s="76"/>
      <c r="U59" s="76"/>
      <c r="V59" s="74" t="s">
        <v>133</v>
      </c>
    </row>
    <row r="60" spans="1:22" x14ac:dyDescent="0.3">
      <c r="A60" s="133"/>
      <c r="B60" s="17">
        <v>57</v>
      </c>
      <c r="C60" s="76"/>
      <c r="D60" s="76"/>
      <c r="E60" s="76"/>
      <c r="F60" s="76">
        <v>1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>
        <v>1</v>
      </c>
      <c r="S60" s="76"/>
      <c r="T60" s="76"/>
      <c r="U60" s="76"/>
      <c r="V60" s="74" t="s">
        <v>134</v>
      </c>
    </row>
    <row r="61" spans="1:22" x14ac:dyDescent="0.3">
      <c r="A61" s="133"/>
      <c r="B61" s="17">
        <v>58</v>
      </c>
      <c r="C61" s="76"/>
      <c r="D61" s="76"/>
      <c r="E61" s="76"/>
      <c r="F61" s="76"/>
      <c r="G61" s="76"/>
      <c r="H61" s="76"/>
      <c r="I61" s="76"/>
      <c r="J61" s="76">
        <v>1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4" t="s">
        <v>135</v>
      </c>
    </row>
    <row r="62" spans="1:22" x14ac:dyDescent="0.3">
      <c r="A62" s="133"/>
      <c r="B62" s="17">
        <v>59</v>
      </c>
      <c r="C62" s="76"/>
      <c r="D62" s="76"/>
      <c r="E62" s="76"/>
      <c r="F62" s="76"/>
      <c r="G62" s="76"/>
      <c r="H62" s="76"/>
      <c r="I62" s="76"/>
      <c r="J62" s="76">
        <v>1</v>
      </c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4" t="s">
        <v>135</v>
      </c>
    </row>
    <row r="63" spans="1:22" x14ac:dyDescent="0.3">
      <c r="A63" s="133"/>
      <c r="B63" s="17">
        <v>60</v>
      </c>
      <c r="C63" s="76"/>
      <c r="D63" s="76"/>
      <c r="E63" s="76"/>
      <c r="F63" s="76">
        <v>1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4"/>
    </row>
    <row r="64" spans="1:22" x14ac:dyDescent="0.3">
      <c r="A64" s="133"/>
      <c r="B64" s="17">
        <v>61</v>
      </c>
      <c r="C64" s="76"/>
      <c r="D64" s="76"/>
      <c r="E64" s="76"/>
      <c r="F64" s="76"/>
      <c r="G64" s="76"/>
      <c r="H64" s="76"/>
      <c r="I64" s="76"/>
      <c r="J64" s="76">
        <v>1</v>
      </c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4" t="s">
        <v>136</v>
      </c>
    </row>
    <row r="65" spans="1:22" x14ac:dyDescent="0.3">
      <c r="A65" s="133"/>
      <c r="B65" s="17">
        <v>62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>
        <v>1</v>
      </c>
      <c r="O65" s="76"/>
      <c r="P65" s="76"/>
      <c r="Q65" s="76"/>
      <c r="R65" s="76"/>
      <c r="S65" s="76"/>
      <c r="T65" s="76"/>
      <c r="U65" s="76"/>
      <c r="V65" s="74"/>
    </row>
    <row r="66" spans="1:22" x14ac:dyDescent="0.3">
      <c r="A66" s="133"/>
      <c r="B66" s="17">
        <v>63</v>
      </c>
      <c r="C66" s="76"/>
      <c r="D66" s="76"/>
      <c r="E66" s="76"/>
      <c r="F66" s="76">
        <v>1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4"/>
    </row>
    <row r="67" spans="1:22" x14ac:dyDescent="0.3">
      <c r="A67" s="133"/>
      <c r="B67" s="17">
        <v>64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>
        <v>1</v>
      </c>
      <c r="S67" s="76"/>
      <c r="T67" s="76"/>
      <c r="U67" s="76"/>
      <c r="V67" s="74"/>
    </row>
    <row r="68" spans="1:22" x14ac:dyDescent="0.3">
      <c r="A68" s="133"/>
      <c r="B68" s="17">
        <v>65</v>
      </c>
      <c r="C68" s="76"/>
      <c r="D68" s="76"/>
      <c r="E68" s="76"/>
      <c r="F68" s="76">
        <v>1</v>
      </c>
      <c r="G68" s="76"/>
      <c r="H68" s="76"/>
      <c r="I68" s="76"/>
      <c r="J68" s="76">
        <v>1</v>
      </c>
      <c r="K68" s="76"/>
      <c r="L68" s="76"/>
      <c r="M68" s="76"/>
      <c r="N68" s="76"/>
      <c r="O68" s="76"/>
      <c r="P68" s="76"/>
      <c r="Q68" s="76"/>
      <c r="R68" s="76">
        <v>1</v>
      </c>
      <c r="S68" s="76"/>
      <c r="T68" s="76"/>
      <c r="U68" s="76"/>
      <c r="V68" s="74" t="s">
        <v>137</v>
      </c>
    </row>
    <row r="69" spans="1:22" x14ac:dyDescent="0.3">
      <c r="A69" s="133"/>
      <c r="B69" s="17">
        <v>66</v>
      </c>
      <c r="C69" s="76"/>
      <c r="D69" s="76"/>
      <c r="E69" s="76"/>
      <c r="F69" s="76">
        <v>1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4" t="s">
        <v>138</v>
      </c>
    </row>
    <row r="70" spans="1:22" x14ac:dyDescent="0.3">
      <c r="A70" s="133"/>
      <c r="B70" s="17">
        <v>67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>
        <v>1</v>
      </c>
      <c r="S70" s="76"/>
      <c r="T70" s="76"/>
      <c r="U70" s="76"/>
      <c r="V70" s="74" t="s">
        <v>104</v>
      </c>
    </row>
    <row r="71" spans="1:22" x14ac:dyDescent="0.3">
      <c r="A71" s="133"/>
      <c r="B71" s="17">
        <v>68</v>
      </c>
      <c r="C71" s="76"/>
      <c r="D71" s="76">
        <v>1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4"/>
    </row>
    <row r="72" spans="1:22" x14ac:dyDescent="0.3">
      <c r="A72" s="133"/>
      <c r="B72" s="17">
        <v>69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>
        <v>1</v>
      </c>
      <c r="S72" s="76"/>
      <c r="T72" s="76"/>
      <c r="U72" s="76"/>
      <c r="V72" s="74" t="s">
        <v>139</v>
      </c>
    </row>
    <row r="73" spans="1:22" x14ac:dyDescent="0.3">
      <c r="A73" s="133"/>
      <c r="B73" s="17">
        <v>70</v>
      </c>
      <c r="C73" s="76"/>
      <c r="D73" s="76"/>
      <c r="E73" s="76"/>
      <c r="F73" s="76">
        <v>1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4"/>
    </row>
    <row r="74" spans="1:22" x14ac:dyDescent="0.3">
      <c r="A74" s="133"/>
      <c r="B74" s="17">
        <v>71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>
        <v>1</v>
      </c>
      <c r="N74" s="76"/>
      <c r="O74" s="76"/>
      <c r="P74" s="76"/>
      <c r="Q74" s="76"/>
      <c r="R74" s="76"/>
      <c r="S74" s="76"/>
      <c r="T74" s="76"/>
      <c r="U74" s="76"/>
      <c r="V74" s="74" t="s">
        <v>140</v>
      </c>
    </row>
    <row r="75" spans="1:22" x14ac:dyDescent="0.3">
      <c r="A75" s="133"/>
      <c r="B75" s="17">
        <v>72</v>
      </c>
      <c r="C75" s="76"/>
      <c r="D75" s="76"/>
      <c r="E75" s="76"/>
      <c r="F75" s="76">
        <v>1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4"/>
    </row>
    <row r="76" spans="1:22" x14ac:dyDescent="0.3">
      <c r="A76" s="133"/>
      <c r="B76" s="17">
        <v>73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>
        <v>1</v>
      </c>
      <c r="S76" s="76"/>
      <c r="T76" s="76"/>
      <c r="U76" s="76"/>
      <c r="V76" s="74" t="s">
        <v>95</v>
      </c>
    </row>
    <row r="77" spans="1:22" x14ac:dyDescent="0.3">
      <c r="A77" s="133"/>
      <c r="B77" s="17">
        <v>74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>
        <v>1</v>
      </c>
      <c r="S77" s="76"/>
      <c r="T77" s="76"/>
      <c r="U77" s="76"/>
      <c r="V77" s="74" t="s">
        <v>95</v>
      </c>
    </row>
    <row r="78" spans="1:22" x14ac:dyDescent="0.3">
      <c r="A78" s="133"/>
      <c r="B78" s="17">
        <v>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>
        <v>1</v>
      </c>
      <c r="S78" s="76"/>
      <c r="T78" s="76"/>
      <c r="U78" s="76"/>
      <c r="V78" s="74" t="s">
        <v>95</v>
      </c>
    </row>
    <row r="79" spans="1:22" x14ac:dyDescent="0.3">
      <c r="A79" s="133"/>
      <c r="B79" s="17">
        <v>76</v>
      </c>
      <c r="C79" s="76"/>
      <c r="D79" s="76"/>
      <c r="E79" s="76"/>
      <c r="F79" s="76">
        <v>1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>
        <v>1</v>
      </c>
      <c r="S79" s="76"/>
      <c r="T79" s="76"/>
      <c r="U79" s="76"/>
      <c r="V79" s="74" t="s">
        <v>141</v>
      </c>
    </row>
    <row r="80" spans="1:22" x14ac:dyDescent="0.3">
      <c r="A80" s="133"/>
      <c r="B80" s="17">
        <v>77</v>
      </c>
      <c r="C80" s="76"/>
      <c r="D80" s="76"/>
      <c r="E80" s="76"/>
      <c r="F80" s="76">
        <v>1</v>
      </c>
      <c r="G80" s="76"/>
      <c r="H80" s="76"/>
      <c r="I80" s="76"/>
      <c r="J80" s="76">
        <v>1</v>
      </c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4"/>
    </row>
    <row r="81" spans="1:22" x14ac:dyDescent="0.3">
      <c r="A81" s="133"/>
      <c r="B81" s="17">
        <v>78</v>
      </c>
      <c r="C81" s="76"/>
      <c r="D81" s="76"/>
      <c r="E81" s="76"/>
      <c r="F81" s="76">
        <v>1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4"/>
    </row>
    <row r="82" spans="1:22" x14ac:dyDescent="0.3">
      <c r="A82" s="133"/>
      <c r="B82" s="17">
        <v>79</v>
      </c>
      <c r="C82" s="76"/>
      <c r="D82" s="76"/>
      <c r="E82" s="76"/>
      <c r="F82" s="76">
        <v>1</v>
      </c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>
        <v>1</v>
      </c>
      <c r="S82" s="76"/>
      <c r="T82" s="76"/>
      <c r="U82" s="76"/>
      <c r="V82" s="74" t="s">
        <v>142</v>
      </c>
    </row>
    <row r="83" spans="1:22" x14ac:dyDescent="0.3">
      <c r="A83" s="133"/>
      <c r="B83" s="17">
        <v>80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>
        <v>1</v>
      </c>
      <c r="S83" s="76"/>
      <c r="T83" s="76"/>
      <c r="U83" s="76"/>
      <c r="V83" s="74" t="s">
        <v>143</v>
      </c>
    </row>
    <row r="84" spans="1:22" x14ac:dyDescent="0.3">
      <c r="A84" s="87"/>
      <c r="B84" s="82" t="s">
        <v>190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>
        <v>1</v>
      </c>
      <c r="S84" s="17"/>
      <c r="T84" s="17"/>
      <c r="U84" s="17"/>
      <c r="V84" s="83" t="s">
        <v>386</v>
      </c>
    </row>
    <row r="85" spans="1:22" x14ac:dyDescent="0.3">
      <c r="A85" s="87"/>
      <c r="B85" s="82" t="s">
        <v>191</v>
      </c>
      <c r="C85" s="17"/>
      <c r="D85" s="17"/>
      <c r="E85" s="17"/>
      <c r="F85" s="17"/>
      <c r="G85" s="17"/>
      <c r="H85" s="17"/>
      <c r="I85" s="17"/>
      <c r="J85" s="17"/>
      <c r="K85" s="17"/>
      <c r="L85" s="17">
        <v>1</v>
      </c>
      <c r="M85" s="17"/>
      <c r="N85" s="17"/>
      <c r="O85" s="17"/>
      <c r="P85" s="17"/>
      <c r="Q85" s="17"/>
      <c r="R85" s="17"/>
      <c r="S85" s="17"/>
      <c r="T85" s="17"/>
      <c r="U85" s="17"/>
      <c r="V85" s="83"/>
    </row>
    <row r="86" spans="1:22" x14ac:dyDescent="0.3">
      <c r="A86" s="87"/>
      <c r="B86" s="82" t="s">
        <v>192</v>
      </c>
      <c r="C86" s="17"/>
      <c r="D86" s="17"/>
      <c r="E86" s="17"/>
      <c r="F86" s="17">
        <v>1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83"/>
    </row>
    <row r="87" spans="1:22" x14ac:dyDescent="0.3">
      <c r="A87" s="87"/>
      <c r="B87" s="82" t="s">
        <v>193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>
        <v>1</v>
      </c>
      <c r="S87" s="17"/>
      <c r="T87" s="17"/>
      <c r="U87" s="17"/>
      <c r="V87" s="83" t="s">
        <v>388</v>
      </c>
    </row>
    <row r="88" spans="1:22" x14ac:dyDescent="0.3">
      <c r="A88" s="87"/>
      <c r="B88" s="82" t="s">
        <v>327</v>
      </c>
      <c r="C88" s="17"/>
      <c r="D88" s="17"/>
      <c r="E88" s="17"/>
      <c r="F88" s="17">
        <v>1</v>
      </c>
      <c r="G88" s="17"/>
      <c r="H88" s="17"/>
      <c r="I88" s="17"/>
      <c r="J88" s="17"/>
      <c r="K88" s="17"/>
      <c r="L88" s="17"/>
      <c r="M88" s="17"/>
      <c r="N88" s="17">
        <v>1</v>
      </c>
      <c r="O88" s="17"/>
      <c r="P88" s="17"/>
      <c r="Q88" s="17"/>
      <c r="R88" s="17">
        <v>1</v>
      </c>
      <c r="S88" s="17"/>
      <c r="T88" s="17"/>
      <c r="U88" s="17"/>
      <c r="V88" s="83" t="s">
        <v>389</v>
      </c>
    </row>
    <row r="89" spans="1:22" x14ac:dyDescent="0.3">
      <c r="A89" s="87"/>
      <c r="B89" s="82" t="s">
        <v>328</v>
      </c>
      <c r="C89" s="17"/>
      <c r="D89" s="17"/>
      <c r="E89" s="17"/>
      <c r="F89" s="17">
        <v>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>
        <v>1</v>
      </c>
      <c r="S89" s="17"/>
      <c r="T89" s="17"/>
      <c r="U89" s="17"/>
      <c r="V89" s="100" t="s">
        <v>391</v>
      </c>
    </row>
    <row r="90" spans="1:22" x14ac:dyDescent="0.3">
      <c r="A90" s="87"/>
      <c r="B90" s="82" t="s">
        <v>329</v>
      </c>
      <c r="C90" s="17"/>
      <c r="D90" s="17"/>
      <c r="E90" s="17"/>
      <c r="F90" s="17"/>
      <c r="G90" s="17"/>
      <c r="H90" s="17"/>
      <c r="I90" s="17"/>
      <c r="J90" s="17">
        <v>1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83"/>
    </row>
    <row r="91" spans="1:22" x14ac:dyDescent="0.3">
      <c r="A91" s="87"/>
      <c r="B91" s="82" t="s">
        <v>330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>
        <v>1</v>
      </c>
      <c r="S91" s="17"/>
      <c r="T91" s="17"/>
      <c r="U91" s="17"/>
      <c r="V91" s="83" t="s">
        <v>390</v>
      </c>
    </row>
    <row r="92" spans="1:22" x14ac:dyDescent="0.3">
      <c r="A92" s="87"/>
      <c r="B92" s="82" t="s">
        <v>331</v>
      </c>
      <c r="C92" s="17"/>
      <c r="D92" s="17"/>
      <c r="E92" s="17"/>
      <c r="F92" s="17"/>
      <c r="G92" s="17"/>
      <c r="H92" s="17"/>
      <c r="I92" s="17"/>
      <c r="J92" s="17">
        <v>1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83"/>
    </row>
    <row r="93" spans="1:22" x14ac:dyDescent="0.3">
      <c r="A93" s="87"/>
      <c r="B93" s="82" t="s">
        <v>332</v>
      </c>
      <c r="C93" s="17"/>
      <c r="D93" s="17"/>
      <c r="E93" s="17"/>
      <c r="F93" s="17">
        <v>1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83"/>
    </row>
    <row r="94" spans="1:22" x14ac:dyDescent="0.3">
      <c r="B94" s="89">
        <f>COUNTA(B4:B93)</f>
        <v>90</v>
      </c>
      <c r="C94" s="88" t="s">
        <v>57</v>
      </c>
      <c r="D94" s="35"/>
    </row>
    <row r="95" spans="1:22" x14ac:dyDescent="0.3">
      <c r="B95" s="94" t="s">
        <v>343</v>
      </c>
      <c r="C95" s="94"/>
      <c r="D95" s="94"/>
    </row>
  </sheetData>
  <sheetProtection algorithmName="SHA-512" hashValue="GCbx3cxO96nGYE0uH1ZsQCo8lSJp4iKmrdS3Xlrk9cPNnwuU2Ys6BYoCVPXgQD7JIJjwqy+b9AjzkdTcmalrnQ==" saltValue="2+ISsrK7fFOEO6BlPmZEtw==" spinCount="100000" sheet="1" objects="1" scenarios="1"/>
  <mergeCells count="3">
    <mergeCell ref="A1:V1"/>
    <mergeCell ref="A3:B3"/>
    <mergeCell ref="A4:A83"/>
  </mergeCells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EB15-3E95-4F6A-9BCE-41DD5C463F10}">
  <dimension ref="A1:V3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1" width="5" style="6" customWidth="1"/>
    <col min="2" max="2" width="6.5546875" customWidth="1"/>
    <col min="3" max="6" width="7.6640625" customWidth="1"/>
    <col min="7" max="7" width="10.5546875" customWidth="1"/>
    <col min="8" max="13" width="7.6640625" customWidth="1"/>
    <col min="14" max="17" width="10.5546875" customWidth="1"/>
    <col min="18" max="18" width="7.6640625" customWidth="1"/>
    <col min="19" max="19" width="10.5546875" customWidth="1"/>
    <col min="22" max="22" width="46" customWidth="1"/>
  </cols>
  <sheetData>
    <row r="1" spans="1:22" x14ac:dyDescent="0.3">
      <c r="A1" s="121" t="s">
        <v>188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71.75" customHeight="1" thickBot="1" x14ac:dyDescent="0.35">
      <c r="A2" s="118" t="s">
        <v>832</v>
      </c>
      <c r="B2" s="18" t="s">
        <v>4</v>
      </c>
      <c r="C2" s="11" t="s">
        <v>0</v>
      </c>
      <c r="D2" s="11" t="s">
        <v>1</v>
      </c>
      <c r="E2" s="11" t="s">
        <v>5</v>
      </c>
      <c r="F2" s="11" t="s">
        <v>813</v>
      </c>
      <c r="G2" s="11" t="s">
        <v>818</v>
      </c>
      <c r="H2" s="11" t="s">
        <v>814</v>
      </c>
      <c r="I2" s="11" t="s">
        <v>2</v>
      </c>
      <c r="J2" s="11" t="s">
        <v>6</v>
      </c>
      <c r="K2" s="11" t="s">
        <v>3</v>
      </c>
      <c r="L2" s="11" t="s">
        <v>819</v>
      </c>
      <c r="M2" s="11" t="s">
        <v>820</v>
      </c>
      <c r="N2" s="11" t="s">
        <v>7</v>
      </c>
      <c r="O2" s="11" t="s">
        <v>821</v>
      </c>
      <c r="P2" s="11" t="s">
        <v>815</v>
      </c>
      <c r="Q2" s="11" t="s">
        <v>816</v>
      </c>
      <c r="R2" s="12" t="s">
        <v>817</v>
      </c>
      <c r="S2" s="11" t="s">
        <v>8</v>
      </c>
      <c r="T2" s="11" t="s">
        <v>822</v>
      </c>
      <c r="U2" s="13" t="s">
        <v>9</v>
      </c>
      <c r="V2" s="19" t="s">
        <v>10</v>
      </c>
    </row>
    <row r="3" spans="1:22" ht="15" thickTop="1" x14ac:dyDescent="0.3">
      <c r="A3" s="119" t="s">
        <v>28</v>
      </c>
      <c r="B3" s="120"/>
      <c r="C3" s="15">
        <f t="shared" ref="C3:U3" si="0">SUM(C4:C34)</f>
        <v>0</v>
      </c>
      <c r="D3" s="15">
        <f t="shared" si="0"/>
        <v>0</v>
      </c>
      <c r="E3" s="15">
        <f t="shared" si="0"/>
        <v>0</v>
      </c>
      <c r="F3" s="15">
        <f t="shared" si="0"/>
        <v>13</v>
      </c>
      <c r="G3" s="15">
        <f t="shared" si="0"/>
        <v>1</v>
      </c>
      <c r="H3" s="15">
        <f t="shared" si="0"/>
        <v>0</v>
      </c>
      <c r="I3" s="15">
        <f t="shared" si="0"/>
        <v>0</v>
      </c>
      <c r="J3" s="15">
        <f t="shared" si="0"/>
        <v>5</v>
      </c>
      <c r="K3" s="15">
        <f t="shared" si="0"/>
        <v>7</v>
      </c>
      <c r="L3" s="15">
        <f t="shared" si="0"/>
        <v>1</v>
      </c>
      <c r="M3" s="15">
        <f t="shared" si="0"/>
        <v>2</v>
      </c>
      <c r="N3" s="15">
        <f t="shared" si="0"/>
        <v>4</v>
      </c>
      <c r="O3" s="15">
        <f t="shared" si="0"/>
        <v>4</v>
      </c>
      <c r="P3" s="15">
        <f t="shared" si="0"/>
        <v>9</v>
      </c>
      <c r="Q3" s="15">
        <f t="shared" si="0"/>
        <v>0</v>
      </c>
      <c r="R3" s="15">
        <f t="shared" si="0"/>
        <v>4</v>
      </c>
      <c r="S3" s="15">
        <f t="shared" si="0"/>
        <v>6</v>
      </c>
      <c r="T3" s="16">
        <f t="shared" si="0"/>
        <v>0</v>
      </c>
      <c r="U3" s="16">
        <f t="shared" si="0"/>
        <v>0</v>
      </c>
      <c r="V3" s="14"/>
    </row>
    <row r="4" spans="1:22" s="1" customFormat="1" x14ac:dyDescent="0.3">
      <c r="A4" s="134" t="s">
        <v>189</v>
      </c>
      <c r="B4" s="17">
        <v>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>
        <v>1</v>
      </c>
      <c r="Q4" s="76"/>
      <c r="R4" s="76"/>
      <c r="S4" s="76"/>
      <c r="T4" s="76"/>
      <c r="U4" s="76"/>
      <c r="V4" s="74" t="s">
        <v>145</v>
      </c>
    </row>
    <row r="5" spans="1:22" s="1" customFormat="1" x14ac:dyDescent="0.3">
      <c r="A5" s="135"/>
      <c r="B5" s="17">
        <f>1+B4</f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>
        <v>1</v>
      </c>
      <c r="O5" s="78"/>
      <c r="P5" s="78"/>
      <c r="Q5" s="78"/>
      <c r="R5" s="78">
        <v>1</v>
      </c>
      <c r="S5" s="78"/>
      <c r="T5" s="78"/>
      <c r="U5" s="78"/>
      <c r="V5" s="77" t="s">
        <v>173</v>
      </c>
    </row>
    <row r="6" spans="1:22" s="1" customFormat="1" x14ac:dyDescent="0.3">
      <c r="A6" s="135"/>
      <c r="B6" s="17">
        <f t="shared" ref="B6:B30" si="1">1+B5</f>
        <v>3</v>
      </c>
      <c r="C6" s="76"/>
      <c r="D6" s="76"/>
      <c r="E6" s="76"/>
      <c r="F6" s="76">
        <v>1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4"/>
    </row>
    <row r="7" spans="1:22" s="1" customFormat="1" x14ac:dyDescent="0.3">
      <c r="A7" s="135"/>
      <c r="B7" s="17">
        <f t="shared" si="1"/>
        <v>4</v>
      </c>
      <c r="C7" s="76"/>
      <c r="D7" s="76"/>
      <c r="E7" s="76"/>
      <c r="F7" s="76"/>
      <c r="G7" s="76"/>
      <c r="H7" s="76"/>
      <c r="I7" s="76"/>
      <c r="J7" s="76"/>
      <c r="K7" s="76">
        <v>1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4"/>
    </row>
    <row r="8" spans="1:22" s="1" customFormat="1" x14ac:dyDescent="0.3">
      <c r="A8" s="135"/>
      <c r="B8" s="17">
        <f t="shared" si="1"/>
        <v>5</v>
      </c>
      <c r="C8" s="78"/>
      <c r="D8" s="78"/>
      <c r="E8" s="78"/>
      <c r="F8" s="78">
        <v>1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>
        <v>1</v>
      </c>
      <c r="S8" s="78"/>
      <c r="T8" s="78"/>
      <c r="U8" s="78"/>
      <c r="V8" s="77" t="s">
        <v>174</v>
      </c>
    </row>
    <row r="9" spans="1:22" s="1" customFormat="1" x14ac:dyDescent="0.3">
      <c r="A9" s="135"/>
      <c r="B9" s="17">
        <f t="shared" si="1"/>
        <v>6</v>
      </c>
      <c r="C9" s="76"/>
      <c r="D9" s="76"/>
      <c r="E9" s="76"/>
      <c r="F9" s="76"/>
      <c r="G9" s="76"/>
      <c r="H9" s="76"/>
      <c r="I9" s="76"/>
      <c r="J9" s="76"/>
      <c r="K9" s="76"/>
      <c r="L9" s="76">
        <v>1</v>
      </c>
      <c r="M9" s="76"/>
      <c r="N9" s="76"/>
      <c r="O9" s="76"/>
      <c r="P9" s="76"/>
      <c r="Q9" s="76"/>
      <c r="R9" s="76"/>
      <c r="S9" s="76"/>
      <c r="T9" s="76"/>
      <c r="U9" s="76"/>
      <c r="V9" s="74" t="s">
        <v>175</v>
      </c>
    </row>
    <row r="10" spans="1:22" s="1" customFormat="1" x14ac:dyDescent="0.3">
      <c r="A10" s="135"/>
      <c r="B10" s="17">
        <f t="shared" si="1"/>
        <v>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>
        <v>1</v>
      </c>
      <c r="T10" s="76"/>
      <c r="U10" s="76"/>
      <c r="V10" s="74" t="s">
        <v>176</v>
      </c>
    </row>
    <row r="11" spans="1:22" s="1" customFormat="1" x14ac:dyDescent="0.3">
      <c r="A11" s="135"/>
      <c r="B11" s="17">
        <f t="shared" si="1"/>
        <v>8</v>
      </c>
      <c r="C11" s="76"/>
      <c r="D11" s="76"/>
      <c r="E11" s="76"/>
      <c r="F11" s="76">
        <v>1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4"/>
    </row>
    <row r="12" spans="1:22" s="1" customFormat="1" x14ac:dyDescent="0.3">
      <c r="A12" s="135"/>
      <c r="B12" s="17">
        <f t="shared" si="1"/>
        <v>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>
        <v>1</v>
      </c>
      <c r="S12" s="76"/>
      <c r="T12" s="76"/>
      <c r="U12" s="76"/>
      <c r="V12" s="74" t="s">
        <v>177</v>
      </c>
    </row>
    <row r="13" spans="1:22" s="1" customFormat="1" x14ac:dyDescent="0.3">
      <c r="A13" s="135"/>
      <c r="B13" s="17">
        <f t="shared" si="1"/>
        <v>10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>
        <v>1</v>
      </c>
      <c r="T13" s="76"/>
      <c r="U13" s="76"/>
      <c r="V13" s="74" t="s">
        <v>178</v>
      </c>
    </row>
    <row r="14" spans="1:22" s="1" customFormat="1" x14ac:dyDescent="0.3">
      <c r="A14" s="135"/>
      <c r="B14" s="17">
        <f t="shared" si="1"/>
        <v>11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>
        <v>1</v>
      </c>
      <c r="P14" s="76"/>
      <c r="Q14" s="76"/>
      <c r="R14" s="76"/>
      <c r="S14" s="76"/>
      <c r="T14" s="76"/>
      <c r="U14" s="76"/>
      <c r="V14" s="74" t="s">
        <v>179</v>
      </c>
    </row>
    <row r="15" spans="1:22" s="1" customFormat="1" x14ac:dyDescent="0.3">
      <c r="A15" s="135"/>
      <c r="B15" s="17">
        <f t="shared" si="1"/>
        <v>12</v>
      </c>
      <c r="C15" s="76"/>
      <c r="D15" s="76"/>
      <c r="E15" s="76"/>
      <c r="F15" s="76"/>
      <c r="G15" s="76"/>
      <c r="H15" s="76"/>
      <c r="I15" s="76"/>
      <c r="J15" s="76"/>
      <c r="K15" s="76">
        <v>1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4" t="s">
        <v>180</v>
      </c>
    </row>
    <row r="16" spans="1:22" s="1" customFormat="1" x14ac:dyDescent="0.3">
      <c r="A16" s="135"/>
      <c r="B16" s="17">
        <f t="shared" si="1"/>
        <v>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>
        <v>1</v>
      </c>
      <c r="Q16" s="76"/>
      <c r="R16" s="76"/>
      <c r="S16" s="76"/>
      <c r="T16" s="76"/>
      <c r="U16" s="76"/>
      <c r="V16" s="74" t="s">
        <v>181</v>
      </c>
    </row>
    <row r="17" spans="1:22" s="1" customFormat="1" x14ac:dyDescent="0.3">
      <c r="A17" s="135"/>
      <c r="B17" s="17">
        <f t="shared" si="1"/>
        <v>14</v>
      </c>
      <c r="C17" s="76"/>
      <c r="D17" s="76"/>
      <c r="E17" s="76"/>
      <c r="F17" s="76">
        <v>1</v>
      </c>
      <c r="G17" s="76"/>
      <c r="H17" s="76"/>
      <c r="I17" s="76"/>
      <c r="J17" s="76"/>
      <c r="K17" s="76"/>
      <c r="L17" s="76"/>
      <c r="M17" s="76"/>
      <c r="N17" s="76">
        <v>1</v>
      </c>
      <c r="O17" s="76"/>
      <c r="P17" s="76"/>
      <c r="Q17" s="76"/>
      <c r="R17" s="76"/>
      <c r="S17" s="76"/>
      <c r="T17" s="76"/>
      <c r="U17" s="76"/>
      <c r="V17" s="74" t="s">
        <v>182</v>
      </c>
    </row>
    <row r="18" spans="1:22" s="1" customFormat="1" x14ac:dyDescent="0.3">
      <c r="A18" s="135"/>
      <c r="B18" s="17">
        <f t="shared" si="1"/>
        <v>15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>
        <v>1</v>
      </c>
      <c r="Q18" s="76"/>
      <c r="R18" s="76"/>
      <c r="S18" s="76"/>
      <c r="T18" s="76"/>
      <c r="U18" s="76"/>
      <c r="V18" s="74" t="s">
        <v>183</v>
      </c>
    </row>
    <row r="19" spans="1:22" s="1" customFormat="1" x14ac:dyDescent="0.3">
      <c r="A19" s="135"/>
      <c r="B19" s="17">
        <f t="shared" si="1"/>
        <v>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>
        <v>1</v>
      </c>
      <c r="T19" s="76"/>
      <c r="U19" s="76"/>
      <c r="V19" s="74" t="s">
        <v>178</v>
      </c>
    </row>
    <row r="20" spans="1:22" s="1" customFormat="1" x14ac:dyDescent="0.3">
      <c r="A20" s="135"/>
      <c r="B20" s="17">
        <f t="shared" si="1"/>
        <v>17</v>
      </c>
      <c r="C20" s="76"/>
      <c r="D20" s="76"/>
      <c r="E20" s="76"/>
      <c r="F20" s="76">
        <v>1</v>
      </c>
      <c r="G20" s="76">
        <v>1</v>
      </c>
      <c r="H20" s="76"/>
      <c r="I20" s="76"/>
      <c r="J20" s="76">
        <v>1</v>
      </c>
      <c r="K20" s="76">
        <v>1</v>
      </c>
      <c r="L20" s="76"/>
      <c r="M20" s="76"/>
      <c r="N20" s="76"/>
      <c r="O20" s="76">
        <v>1</v>
      </c>
      <c r="P20" s="76">
        <v>1</v>
      </c>
      <c r="Q20" s="76"/>
      <c r="R20" s="76"/>
      <c r="S20" s="76"/>
      <c r="T20" s="76"/>
      <c r="U20" s="76"/>
      <c r="V20" s="74"/>
    </row>
    <row r="21" spans="1:22" x14ac:dyDescent="0.3">
      <c r="A21" s="135"/>
      <c r="B21" s="17">
        <f t="shared" si="1"/>
        <v>18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>
        <v>1</v>
      </c>
      <c r="Q21" s="76"/>
      <c r="R21" s="76"/>
      <c r="S21" s="76"/>
      <c r="T21" s="76"/>
      <c r="U21" s="76"/>
      <c r="V21" s="74" t="s">
        <v>184</v>
      </c>
    </row>
    <row r="22" spans="1:22" x14ac:dyDescent="0.3">
      <c r="A22" s="135"/>
      <c r="B22" s="17">
        <f t="shared" si="1"/>
        <v>19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>
        <v>1</v>
      </c>
      <c r="T22" s="76"/>
      <c r="U22" s="76"/>
      <c r="V22" s="74" t="s">
        <v>185</v>
      </c>
    </row>
    <row r="23" spans="1:22" x14ac:dyDescent="0.3">
      <c r="A23" s="135"/>
      <c r="B23" s="17">
        <f t="shared" si="1"/>
        <v>20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>
        <v>1</v>
      </c>
      <c r="Q23" s="76"/>
      <c r="R23" s="76"/>
      <c r="S23" s="76"/>
      <c r="T23" s="76"/>
      <c r="U23" s="76"/>
      <c r="V23" s="74" t="s">
        <v>145</v>
      </c>
    </row>
    <row r="24" spans="1:22" x14ac:dyDescent="0.3">
      <c r="A24" s="135"/>
      <c r="B24" s="17">
        <f t="shared" si="1"/>
        <v>21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4" t="s">
        <v>186</v>
      </c>
    </row>
    <row r="25" spans="1:22" x14ac:dyDescent="0.3">
      <c r="A25" s="135"/>
      <c r="B25" s="17">
        <f t="shared" si="1"/>
        <v>22</v>
      </c>
      <c r="C25" s="76"/>
      <c r="D25" s="76"/>
      <c r="E25" s="76"/>
      <c r="F25" s="76">
        <v>1</v>
      </c>
      <c r="G25" s="76"/>
      <c r="H25" s="76"/>
      <c r="I25" s="76"/>
      <c r="J25" s="76">
        <v>1</v>
      </c>
      <c r="K25" s="76">
        <v>1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4"/>
    </row>
    <row r="26" spans="1:22" x14ac:dyDescent="0.3">
      <c r="A26" s="135"/>
      <c r="B26" s="17">
        <f t="shared" si="1"/>
        <v>23</v>
      </c>
      <c r="C26" s="76"/>
      <c r="D26" s="76"/>
      <c r="E26" s="76"/>
      <c r="F26" s="76">
        <v>1</v>
      </c>
      <c r="G26" s="76"/>
      <c r="H26" s="76"/>
      <c r="I26" s="76"/>
      <c r="J26" s="76"/>
      <c r="K26" s="76">
        <v>1</v>
      </c>
      <c r="L26" s="76"/>
      <c r="M26" s="76"/>
      <c r="N26" s="76"/>
      <c r="O26" s="76"/>
      <c r="P26" s="76">
        <v>1</v>
      </c>
      <c r="Q26" s="76"/>
      <c r="R26" s="76"/>
      <c r="S26" s="76"/>
      <c r="T26" s="76"/>
      <c r="U26" s="76"/>
      <c r="V26" s="74" t="s">
        <v>187</v>
      </c>
    </row>
    <row r="27" spans="1:22" x14ac:dyDescent="0.3">
      <c r="A27" s="135"/>
      <c r="B27" s="17">
        <f t="shared" si="1"/>
        <v>24</v>
      </c>
      <c r="C27" s="76"/>
      <c r="D27" s="76"/>
      <c r="E27" s="76"/>
      <c r="F27" s="76">
        <v>1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4"/>
    </row>
    <row r="28" spans="1:22" x14ac:dyDescent="0.3">
      <c r="A28" s="135"/>
      <c r="B28" s="17">
        <f t="shared" si="1"/>
        <v>25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>
        <v>1</v>
      </c>
      <c r="O28" s="76"/>
      <c r="P28" s="76"/>
      <c r="Q28" s="76"/>
      <c r="R28" s="76"/>
      <c r="S28" s="76"/>
      <c r="T28" s="76"/>
      <c r="U28" s="76"/>
      <c r="V28" s="74"/>
    </row>
    <row r="29" spans="1:22" x14ac:dyDescent="0.3">
      <c r="A29" s="135"/>
      <c r="B29" s="17">
        <f t="shared" si="1"/>
        <v>26</v>
      </c>
      <c r="C29" s="76"/>
      <c r="D29" s="76"/>
      <c r="E29" s="76"/>
      <c r="F29" s="76">
        <v>1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4"/>
    </row>
    <row r="30" spans="1:22" x14ac:dyDescent="0.3">
      <c r="A30" s="135"/>
      <c r="B30" s="17">
        <f t="shared" si="1"/>
        <v>27</v>
      </c>
      <c r="C30" s="76"/>
      <c r="D30" s="76"/>
      <c r="E30" s="76"/>
      <c r="F30" s="76">
        <v>1</v>
      </c>
      <c r="G30" s="76"/>
      <c r="H30" s="76"/>
      <c r="I30" s="76"/>
      <c r="J30" s="76"/>
      <c r="K30" s="76"/>
      <c r="L30" s="76"/>
      <c r="M30" s="76">
        <v>1</v>
      </c>
      <c r="N30" s="76"/>
      <c r="O30" s="76"/>
      <c r="P30" s="76">
        <v>1</v>
      </c>
      <c r="Q30" s="76"/>
      <c r="R30" s="76"/>
      <c r="S30" s="76">
        <v>1</v>
      </c>
      <c r="T30" s="76"/>
      <c r="U30" s="76"/>
      <c r="V30" s="74"/>
    </row>
    <row r="31" spans="1:22" x14ac:dyDescent="0.3">
      <c r="A31" s="135"/>
      <c r="B31" s="17" t="s">
        <v>190</v>
      </c>
      <c r="C31" s="83"/>
      <c r="D31" s="83"/>
      <c r="E31" s="83"/>
      <c r="F31" s="83">
        <v>1</v>
      </c>
      <c r="G31" s="83"/>
      <c r="H31" s="83"/>
      <c r="I31" s="83"/>
      <c r="J31" s="83">
        <v>1</v>
      </c>
      <c r="K31" s="83">
        <v>1</v>
      </c>
      <c r="L31" s="83"/>
      <c r="M31" s="83"/>
      <c r="N31" s="83"/>
      <c r="O31" s="83">
        <v>1</v>
      </c>
      <c r="P31" s="83"/>
      <c r="Q31" s="83"/>
      <c r="R31" s="83"/>
      <c r="S31" s="83"/>
      <c r="T31" s="83"/>
      <c r="U31" s="83"/>
      <c r="V31" s="83" t="s">
        <v>525</v>
      </c>
    </row>
    <row r="32" spans="1:22" x14ac:dyDescent="0.3">
      <c r="A32" s="135"/>
      <c r="B32" s="17" t="s">
        <v>191</v>
      </c>
      <c r="C32" s="83"/>
      <c r="D32" s="83"/>
      <c r="E32" s="83"/>
      <c r="F32" s="83">
        <v>1</v>
      </c>
      <c r="G32" s="83"/>
      <c r="H32" s="83"/>
      <c r="I32" s="83"/>
      <c r="J32" s="83"/>
      <c r="K32" s="83"/>
      <c r="L32" s="83"/>
      <c r="M32" s="83"/>
      <c r="N32" s="83"/>
      <c r="O32" s="83"/>
      <c r="P32" s="83">
        <v>1</v>
      </c>
      <c r="Q32" s="83"/>
      <c r="R32" s="83">
        <v>1</v>
      </c>
      <c r="S32" s="83"/>
      <c r="T32" s="83"/>
      <c r="U32" s="83"/>
      <c r="V32" s="83" t="s">
        <v>526</v>
      </c>
    </row>
    <row r="33" spans="1:22" x14ac:dyDescent="0.3">
      <c r="A33" s="135"/>
      <c r="B33" s="17" t="s">
        <v>192</v>
      </c>
      <c r="C33" s="83"/>
      <c r="D33" s="83"/>
      <c r="E33" s="83"/>
      <c r="F33" s="83"/>
      <c r="G33" s="83"/>
      <c r="H33" s="83"/>
      <c r="I33" s="83"/>
      <c r="J33" s="83">
        <v>1</v>
      </c>
      <c r="K33" s="83">
        <v>1</v>
      </c>
      <c r="L33" s="83"/>
      <c r="M33" s="83">
        <v>1</v>
      </c>
      <c r="N33" s="83">
        <v>1</v>
      </c>
      <c r="O33" s="83"/>
      <c r="P33" s="83"/>
      <c r="Q33" s="83"/>
      <c r="R33" s="83"/>
      <c r="S33" s="83">
        <v>1</v>
      </c>
      <c r="T33" s="83"/>
      <c r="U33" s="83"/>
      <c r="V33" s="83"/>
    </row>
    <row r="34" spans="1:22" x14ac:dyDescent="0.3">
      <c r="A34" s="135"/>
      <c r="B34" s="17" t="s">
        <v>193</v>
      </c>
      <c r="C34" s="83"/>
      <c r="D34" s="83"/>
      <c r="E34" s="83"/>
      <c r="F34" s="83">
        <v>1</v>
      </c>
      <c r="G34" s="83"/>
      <c r="H34" s="83"/>
      <c r="I34" s="83"/>
      <c r="J34" s="83">
        <v>1</v>
      </c>
      <c r="K34" s="83"/>
      <c r="L34" s="83"/>
      <c r="M34" s="83"/>
      <c r="N34" s="83"/>
      <c r="O34" s="83">
        <v>1</v>
      </c>
      <c r="P34" s="83"/>
      <c r="Q34" s="83"/>
      <c r="R34" s="83"/>
      <c r="S34" s="83"/>
      <c r="T34" s="83"/>
      <c r="U34" s="83"/>
      <c r="V34" s="83" t="s">
        <v>527</v>
      </c>
    </row>
    <row r="35" spans="1:22" x14ac:dyDescent="0.3">
      <c r="B35" s="89">
        <f>COUNTA(B4:B34)</f>
        <v>31</v>
      </c>
      <c r="C35" s="88" t="s">
        <v>57</v>
      </c>
    </row>
    <row r="36" spans="1:22" x14ac:dyDescent="0.3">
      <c r="B36" s="94" t="s">
        <v>343</v>
      </c>
      <c r="C36" s="94"/>
      <c r="D36" s="94"/>
    </row>
  </sheetData>
  <sheetProtection algorithmName="SHA-512" hashValue="KtBcTj5FhRNpGaJm/tQuU0Q2y5C/vJJc5pdEN1fKt5tvuF53hxu0jOV76eP5I5VzqBri4ay7CNznwGbOImepcg==" saltValue="+yRO2XpF7Hbm+dFyqwKdmA==" spinCount="100000" sheet="1" objects="1" scenarios="1"/>
  <mergeCells count="3">
    <mergeCell ref="A1:V1"/>
    <mergeCell ref="A3:B3"/>
    <mergeCell ref="A4:A34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249CAB57AC04391E6B48B886E7A22" ma:contentTypeVersion="12" ma:contentTypeDescription="Create a new document." ma:contentTypeScope="" ma:versionID="d6f766491fb2844edf397493736c8b72">
  <xsd:schema xmlns:xsd="http://www.w3.org/2001/XMLSchema" xmlns:xs="http://www.w3.org/2001/XMLSchema" xmlns:p="http://schemas.microsoft.com/office/2006/metadata/properties" xmlns:ns2="76f92f21-eaad-4e54-a64c-011e1ba986d3" xmlns:ns3="63e99e7b-1799-4654-8d19-f84a23ef8c94" targetNamespace="http://schemas.microsoft.com/office/2006/metadata/properties" ma:root="true" ma:fieldsID="52f7a4acf62b8f178070d4705296b3e6" ns2:_="" ns3:_="">
    <xsd:import namespace="76f92f21-eaad-4e54-a64c-011e1ba986d3"/>
    <xsd:import namespace="63e99e7b-1799-4654-8d19-f84a23ef8c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92f21-eaad-4e54-a64c-011e1ba986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0ac6538-d41a-4f9a-bd67-5f7ae81a6d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99e7b-1799-4654-8d19-f84a23ef8c9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ff3c3a2-1a8a-4c22-897c-0962a8cdb9fa}" ma:internalName="TaxCatchAll" ma:showField="CatchAllData" ma:web="63e99e7b-1799-4654-8d19-f84a23ef8c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e99e7b-1799-4654-8d19-f84a23ef8c94" xsi:nil="true"/>
    <lcf76f155ced4ddcb4097134ff3c332f xmlns="76f92f21-eaad-4e54-a64c-011e1ba986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732BF91-54CB-44B8-87D0-A12840E079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65AA4-8957-4C26-BE04-263315710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f92f21-eaad-4e54-a64c-011e1ba986d3"/>
    <ds:schemaRef ds:uri="63e99e7b-1799-4654-8d19-f84a23ef8c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DC2E7E-ADF1-4E72-8615-F0FE5C9397B6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3e99e7b-1799-4654-8d19-f84a23ef8c94"/>
    <ds:schemaRef ds:uri="76f92f21-eaad-4e54-a64c-011e1ba986d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READ ME</vt:lpstr>
      <vt:lpstr>SUMMARY TABLE</vt:lpstr>
      <vt:lpstr>1-Migraine</vt:lpstr>
      <vt:lpstr>2-Tension head.</vt:lpstr>
      <vt:lpstr>3-Post-TBI head.</vt:lpstr>
      <vt:lpstr>4-TMJ</vt:lpstr>
      <vt:lpstr>5-Facial px syndr.</vt:lpstr>
      <vt:lpstr>6-Abdomen. px</vt:lpstr>
      <vt:lpstr>7-Pelvic px</vt:lpstr>
      <vt:lpstr>8-LBP</vt:lpstr>
      <vt:lpstr>9-Neck px</vt:lpstr>
      <vt:lpstr>10-Osteoarthritis</vt:lpstr>
      <vt:lpstr>11-Chronic Pain</vt:lpstr>
      <vt:lpstr>12-Fibromyalgia</vt:lpstr>
      <vt:lpstr>13-Myofascial px</vt:lpstr>
      <vt:lpstr>14-Perioperative</vt:lpstr>
      <vt:lpstr>15-Polyneuropathy</vt:lpstr>
      <vt:lpstr>16-OUD</vt:lpstr>
      <vt:lpstr>'1-Migraine'!Print_Area</vt:lpstr>
      <vt:lpstr>'1-Migraine'!Print_Titles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Sides, Tracy L.</dc:creator>
  <cp:keywords/>
  <dc:description/>
  <cp:lastModifiedBy>Sides, Tracy L. (she/her/hers)</cp:lastModifiedBy>
  <cp:revision/>
  <cp:lastPrinted>2022-05-31T15:33:36Z</cp:lastPrinted>
  <dcterms:created xsi:type="dcterms:W3CDTF">2022-04-26T18:17:41Z</dcterms:created>
  <dcterms:modified xsi:type="dcterms:W3CDTF">2023-02-27T16:30:21Z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0x010100D87249CAB57AC04391E6B48B886E7A22</vt:lpwstr>
  </property>
  <property fmtid="{D5CDD505-2E9C-101B-9397-08002B2CF9AE}" pid="3" name="MediaServiceImageTags">
    <vt:lpwstr/>
  </property>
</Properties>
</file>